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wapartments-my.sharepoint.com/personal/inwestycje_jwa_pl/Documents/Pulpit/Giżycko/Odysseya/CENNIKI/20221102_poprawki_opisów-Wiktor/Platinum 40 FLY cennik i standard/"/>
    </mc:Choice>
  </mc:AlternateContent>
  <xr:revisionPtr revIDLastSave="1" documentId="8_{A221091A-5622-4F8A-AF34-3DAAB3CFD858}" xr6:coauthVersionLast="47" xr6:coauthVersionMax="47" xr10:uidLastSave="{477EAB75-50AE-474B-ADB9-16DF87EB26F1}"/>
  <bookViews>
    <workbookView xWindow="-120" yWindow="-120" windowWidth="29040" windowHeight="15840" xr2:uid="{AD409F2E-F858-499F-ADCD-CD2C4246D022}"/>
  </bookViews>
  <sheets>
    <sheet name="Platinum 40 FLY 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5" i="1" l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47" i="1" s="1"/>
  <c r="E146" i="1" l="1"/>
  <c r="E150" i="1" l="1"/>
  <c r="E148" i="1"/>
</calcChain>
</file>

<file path=xl/sharedStrings.xml><?xml version="1.0" encoding="utf-8"?>
<sst xmlns="http://schemas.openxmlformats.org/spreadsheetml/2006/main" count="186" uniqueCount="155">
  <si>
    <t>Motor yacht order form</t>
  </si>
  <si>
    <t xml:space="preserve">          PLATINUM 40 FLY</t>
  </si>
  <si>
    <t>Ordering party:</t>
  </si>
  <si>
    <t>Date:</t>
  </si>
  <si>
    <t>Serial number:</t>
  </si>
  <si>
    <t>Engine serial number:</t>
  </si>
  <si>
    <t xml:space="preserve">Date of the begining of assembly: </t>
  </si>
  <si>
    <t>Date of quality inspection:</t>
  </si>
  <si>
    <t>Date of delivery:</t>
  </si>
  <si>
    <t>Net price, EUR</t>
  </si>
  <si>
    <t>L.p.</t>
  </si>
  <si>
    <t>Equipment</t>
  </si>
  <si>
    <t>Order</t>
  </si>
  <si>
    <t>Price</t>
  </si>
  <si>
    <t>Order price</t>
  </si>
  <si>
    <t/>
  </si>
  <si>
    <t>Platinum Yacht with standard equipment</t>
  </si>
  <si>
    <t>x</t>
  </si>
  <si>
    <t>Hull</t>
  </si>
  <si>
    <t>Bow thruster 4,4 kW (Side Power SE 80 Duo Propeller)</t>
  </si>
  <si>
    <t>Bow thruster 3,1 kW (Side Power SE 60)</t>
  </si>
  <si>
    <t>Stern thruster 2,2 kW (Side Power SE 40)</t>
  </si>
  <si>
    <t>Stern thruster 2,2 kW double installation (Side Power SE 40)</t>
  </si>
  <si>
    <t>Hull CE cat. B (Seagoing strenghtened hull with additional balast) (Cockpit sliding doors necessary)</t>
  </si>
  <si>
    <t>Strenghtened hull (ready for additional balast)</t>
  </si>
  <si>
    <t>Coloured hull (graphite or dark blue)</t>
  </si>
  <si>
    <t>Antifouling coating - black</t>
  </si>
  <si>
    <t>Antifouling coating - white</t>
  </si>
  <si>
    <t xml:space="preserve">Stripes on waterline </t>
  </si>
  <si>
    <t>Deck</t>
  </si>
  <si>
    <t>Flexi teak on side decks and around the winch</t>
  </si>
  <si>
    <t>Flexi teak on aft bathing platform</t>
  </si>
  <si>
    <t>Bow pulpit with a ladder and an anchor roller</t>
  </si>
  <si>
    <t>Anchor roller</t>
  </si>
  <si>
    <t>ROCA front screen whiper (price for one)</t>
  </si>
  <si>
    <t>Quick 700W anchor winch with bow roller</t>
  </si>
  <si>
    <t>10 kg Delta anchor with 12 meteres of 8mm galvanised steel chain and 40 meters of 12mm rope</t>
  </si>
  <si>
    <t>Deck celaning system</t>
  </si>
  <si>
    <t>4 mooring lines and 8 fenders</t>
  </si>
  <si>
    <t>Portlight (with a fiberglass frame) in the storage area (port side)</t>
  </si>
  <si>
    <t>Portlight in the heads (starboard)</t>
  </si>
  <si>
    <t xml:space="preserve">4 fender baskets mounted on the railling </t>
  </si>
  <si>
    <t>Cockpit</t>
  </si>
  <si>
    <t>Remote-controlled, roof mounted searchlight</t>
  </si>
  <si>
    <t>Solar panels mounted one the stern part of the roof</t>
  </si>
  <si>
    <t>Boat hook holder, mounted on the roof</t>
  </si>
  <si>
    <t>Indsie cockpit coated with teak wood</t>
  </si>
  <si>
    <t>Four fishing rod holder, mounted on the transom</t>
  </si>
  <si>
    <t>Shower on the bathing platform - hot and cold water (reguires: Hot water system)</t>
  </si>
  <si>
    <t>Bimini (soft roof over the stern platform with side courtains)</t>
  </si>
  <si>
    <t>Bimini with side courtains (soft roof over the stern platform with side courtains)</t>
  </si>
  <si>
    <t>Interior, cabins, heads</t>
  </si>
  <si>
    <t>Three cabin layout</t>
  </si>
  <si>
    <t>Four cabin layout</t>
  </si>
  <si>
    <t>Interior finished in oak</t>
  </si>
  <si>
    <t>Interior finished in walnut</t>
  </si>
  <si>
    <t>Stripped marine floor</t>
  </si>
  <si>
    <t xml:space="preserve">Access to the portside heads only from the front cabin </t>
  </si>
  <si>
    <t>Access to the starboard heads only from the front cabin</t>
  </si>
  <si>
    <t>Starboard heads equipped with a pullout faucet/shower, shower head holder, grey water pump, electric toilet with 200L holding tank)</t>
  </si>
  <si>
    <t>Starboard and portside heads equipped with a pullout faucet/shower, shower head holder, grey water pump, electric toilet with 200L holding tank)</t>
  </si>
  <si>
    <t>Hull portlight blinds</t>
  </si>
  <si>
    <t>Creases for hatches and portlights</t>
  </si>
  <si>
    <t>BASIC upholstery collection in sleeping cabins (color selection)</t>
  </si>
  <si>
    <t>PRO upholstery collection in sleeping cabins (color selection + thermoelastic foam)</t>
  </si>
  <si>
    <t>Mattresses in the mess</t>
  </si>
  <si>
    <t>Carpets (mess, cabins, access corridor)</t>
  </si>
  <si>
    <t>Mess, galley</t>
  </si>
  <si>
    <t>Sliding window in the side shaft of the wheelhouse with a lock (left or right side)</t>
  </si>
  <si>
    <t>Steering wheel finished in chrome/wood</t>
  </si>
  <si>
    <t>Anchor winch control on the helm, chain counter</t>
  </si>
  <si>
    <t>Cup holders (2 pieces)</t>
  </si>
  <si>
    <t>Access to the helm from the side deck - sliding door</t>
  </si>
  <si>
    <t>Sliding cockpit doors</t>
  </si>
  <si>
    <t>Microwave (requires: 230V inverter)</t>
  </si>
  <si>
    <t>Dishwasher</t>
  </si>
  <si>
    <t>Front-opened hindged fridge (75L)</t>
  </si>
  <si>
    <t>Front-opened hindged fridge (110L)</t>
  </si>
  <si>
    <t>Additional drawer style fridge (35L)</t>
  </si>
  <si>
    <t>Curtains in the salon and galley</t>
  </si>
  <si>
    <t>Additional sleeping area in the salon (foding table and additionl mattress)</t>
  </si>
  <si>
    <t>Ice maker (requires: 230V inverter)</t>
  </si>
  <si>
    <t>LED strips in galley cabinets and over the sofa</t>
  </si>
  <si>
    <t>Electrical systems</t>
  </si>
  <si>
    <t>Inverter with charge controller 12V/230V/1600W (requires: Space for an additional deep cycle battery)</t>
  </si>
  <si>
    <t>Battery charger 12V/230V/60A (requires: Space for an additional deep cycle battery)</t>
  </si>
  <si>
    <t>Additional 12V outlet - salon, portside, under the seat</t>
  </si>
  <si>
    <t>Additional 230V outlet - salon, portside, under the seat</t>
  </si>
  <si>
    <t>Additional 12V outlets in the cabins</t>
  </si>
  <si>
    <t>Additional 230V outlets in the cabins</t>
  </si>
  <si>
    <t xml:space="preserve">Fusion RA70 Series Marine Radio AM / FM / AUX / BLUETOOTH, 2 speakers in the mess, antenna </t>
  </si>
  <si>
    <t>Compass</t>
  </si>
  <si>
    <t>LED TV (max. 24") with antenna, mounted in the salon or the front cabin</t>
  </si>
  <si>
    <t>Additional LED TV (max. 24")</t>
  </si>
  <si>
    <t>TV antenna with wiring and a 12V outlet</t>
  </si>
  <si>
    <t>Colorful RGBW LED strip under the galley and living room cabinets instead of the standard one</t>
  </si>
  <si>
    <t>Underwater LED lights (2 pieces)</t>
  </si>
  <si>
    <t>Deep cycle batteries AGM (2x115Ah)</t>
  </si>
  <si>
    <t>Deep cycle batteries AGM (4x115Ah)</t>
  </si>
  <si>
    <t>Cockpit, transom and side decks lighting (27 pieces)</t>
  </si>
  <si>
    <t>Water system</t>
  </si>
  <si>
    <t>Outboard water system in the galley</t>
  </si>
  <si>
    <t>Hot water system with 30L water heater (Works only while 230V is plugged in [outboard engine]/Works while plugged in or when engine is running [inboard engine])</t>
  </si>
  <si>
    <t>Engine options</t>
  </si>
  <si>
    <t>Rudder deflection indicator for inboard engine with a deep sea fin - Raymarine</t>
  </si>
  <si>
    <t>Rudder deflection indicator for inboard engine with a deep sea fin - Wema</t>
  </si>
  <si>
    <t>Inboard Yanmar 39HP diesel engine</t>
  </si>
  <si>
    <t>Inboard Yanmar 57HP diesel engine</t>
  </si>
  <si>
    <t>Inboard Yanmar 80HP diesel engine</t>
  </si>
  <si>
    <t>Inboard Yanmar 110HP diesel engine</t>
  </si>
  <si>
    <t>Inboard Nanni 38HP diesel engine</t>
  </si>
  <si>
    <t>Inboard Nanni 50HP diesel engine</t>
  </si>
  <si>
    <t>Inboard Nanni 65HP diesel engine</t>
  </si>
  <si>
    <t>Flexible coupling for the 37HP and 57HP stationary engine</t>
  </si>
  <si>
    <t>Flexible coupling for the 80HP and 110HP stationary engine</t>
  </si>
  <si>
    <t>Inboard Yanmar 39HP S-Drive diesel engine</t>
  </si>
  <si>
    <t>Inboard Yanmar 57HP S-Drive diesel engine</t>
  </si>
  <si>
    <t>Inboard Yanmar 80HP S-Drive diesel engine</t>
  </si>
  <si>
    <t>Inboard Nanni 38HP S-Drive diesel engine</t>
  </si>
  <si>
    <t>Inboard Nanni 50HP S-Drive diesel engine</t>
  </si>
  <si>
    <t>Inboard Nanni 65HP S-Drive diesel engine</t>
  </si>
  <si>
    <t>Electric propulsion system: electric drive 10KW/48V (usable power comaprable to diesel engine 35KM) with a set of baterries 12 x 270Ah (6-12h of sailing)</t>
  </si>
  <si>
    <t>Electric propulsion system with a diesel generator: electric drive 10KW/48V (usable power comaprable to diesel engine 35KM) with a set of baterries 8 x 270Ah (4-8h of sailing)</t>
  </si>
  <si>
    <t>Hybrid system for diesel engine 38/39KM wtih a direct shaft: electric drive 10KW/48V (usable power comaprable to diesel engine 35KM) with a set of baterries 4 x 270Ah (2-4h of sailing)</t>
  </si>
  <si>
    <t>Additional battery pack 4 x 270Ah (2-4h of sailing)</t>
  </si>
  <si>
    <t>Propeller and drive shaft guard (requires: Inboard engine)</t>
  </si>
  <si>
    <t>S-Drive guard</t>
  </si>
  <si>
    <t>Navigational instruments</t>
  </si>
  <si>
    <t>Raymarine VHF Ray63 with GPS</t>
  </si>
  <si>
    <t>Second VHF station VHF on the Flybridge</t>
  </si>
  <si>
    <t>Raymarine Axiom 7DV with transducer</t>
  </si>
  <si>
    <t>Raymarine Axiom 9RV with a 3D transducer</t>
  </si>
  <si>
    <t>Raymarine Axiom+ 12RV with a 3D transducer</t>
  </si>
  <si>
    <t>Autopilot - Raymarine</t>
  </si>
  <si>
    <t>Other options:</t>
  </si>
  <si>
    <t>Double Eberspreacher air heating (Airtronic D4 12V - cabins and heads; Airtronic D2 12V - salon) - Webasto optional</t>
  </si>
  <si>
    <t>Air heating only in the cabins</t>
  </si>
  <si>
    <t>Salon air-conditioning (A/C) 8000 BTU</t>
  </si>
  <si>
    <t>Salon and front cabin A/C - 7000 BTU and 12000 BTU</t>
  </si>
  <si>
    <t>Diesel generator 4,4 kV</t>
  </si>
  <si>
    <t>Stainless steel tanks, instead of standard</t>
  </si>
  <si>
    <t>Drinking water tank additional plastic 215 L</t>
  </si>
  <si>
    <t>Flybridge hatch</t>
  </si>
  <si>
    <t>Additional helm station on the Flybridge with engine contorls (only with inboard engine) and helmsman's seat</t>
  </si>
  <si>
    <t>Mattresses on the Flybridge</t>
  </si>
  <si>
    <t>Protective foil wrap</t>
  </si>
  <si>
    <t>Quilted mattresses in the mess (including the helmsman's seat)</t>
  </si>
  <si>
    <t>Extras:</t>
  </si>
  <si>
    <t>SUM</t>
  </si>
  <si>
    <t>Standard price:</t>
  </si>
  <si>
    <t>Equipment:</t>
  </si>
  <si>
    <t>Discount, %</t>
  </si>
  <si>
    <t>Deposit:                                                 Date:</t>
  </si>
  <si>
    <t>This document is not a binding contract. Odysseya Yachts reserves the right to change the pricing and equipement. Listed price are net prices.</t>
  </si>
  <si>
    <t xml:space="preserve"> Giżycko 08.04.2022                                                    2022 Season                                                       Form. 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</si>
</sst>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;[Red]#,##0.00\ [$€-1]"/>
    <numFmt numFmtId="165" formatCode="[$€-1809]#,##0;[Red][$€-1809]#,##0"/>
    <numFmt numFmtId="166" formatCode="[$€-2]\ #,##0"/>
    <numFmt numFmtId="167" formatCode="#,##0.00\ &quot;zł&quot;;[Red]#,##0.00\ &quot;zł&quot;"/>
    <numFmt numFmtId="168" formatCode="_-* #,##0.00&quot; zł&quot;_-;\-* #,##0.00&quot; zł&quot;_-;_-* \-??&quot; zł&quot;_-;_-@_-"/>
    <numFmt numFmtId="169" formatCode="0.0%"/>
  </numFmts>
  <fonts count="14"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Verdana"/>
      <family val="2"/>
      <charset val="238"/>
    </font>
    <font>
      <b/>
      <i/>
      <sz val="14"/>
      <color indexed="63"/>
      <name val="BlairMdITC TT"/>
      <charset val="238"/>
    </font>
    <font>
      <b/>
      <sz val="14"/>
      <color indexed="63"/>
      <name val="BlairMdITC TT"/>
      <charset val="238"/>
    </font>
    <font>
      <b/>
      <sz val="14"/>
      <color indexed="10"/>
      <name val="Verdana"/>
      <family val="2"/>
      <charset val="238"/>
    </font>
    <font>
      <sz val="7"/>
      <color theme="3" tint="-0.249977111117893"/>
      <name val="Verdana"/>
      <family val="2"/>
      <charset val="238"/>
    </font>
    <font>
      <b/>
      <sz val="7"/>
      <color indexed="18"/>
      <name val="Verdana"/>
      <family val="2"/>
      <charset val="238"/>
    </font>
    <font>
      <sz val="7"/>
      <name val="Verdana"/>
      <family val="2"/>
      <charset val="238"/>
    </font>
    <font>
      <sz val="7"/>
      <color theme="0"/>
      <name val="Verdana"/>
      <family val="2"/>
      <charset val="238"/>
    </font>
    <font>
      <sz val="7"/>
      <color rgb="FF002060"/>
      <name val="Verdana"/>
      <family val="2"/>
      <charset val="238"/>
    </font>
    <font>
      <sz val="7"/>
      <color theme="4" tint="-0.499984740745262"/>
      <name val="Verdana"/>
      <family val="2"/>
      <charset val="238"/>
    </font>
    <font>
      <sz val="7"/>
      <color indexed="56"/>
      <name val="Verdana"/>
      <family val="2"/>
      <charset val="238"/>
    </font>
    <font>
      <b/>
      <sz val="7"/>
      <color theme="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-0.499984740745262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8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165" fontId="12" fillId="2" borderId="3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vertical="center" wrapText="1"/>
    </xf>
    <xf numFmtId="0" fontId="6" fillId="3" borderId="3" xfId="2" applyFont="1" applyFill="1" applyBorder="1" applyAlignment="1">
      <alignment vertical="center" wrapText="1"/>
    </xf>
    <xf numFmtId="0" fontId="10" fillId="5" borderId="3" xfId="2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horizontal="right" vertical="center"/>
    </xf>
    <xf numFmtId="0" fontId="10" fillId="7" borderId="3" xfId="0" applyFont="1" applyFill="1" applyBorder="1" applyAlignment="1">
      <alignment vertical="center" wrapText="1"/>
    </xf>
    <xf numFmtId="0" fontId="6" fillId="5" borderId="3" xfId="2" applyFont="1" applyFill="1" applyBorder="1" applyAlignment="1">
      <alignment vertical="center" wrapText="1"/>
    </xf>
    <xf numFmtId="0" fontId="10" fillId="3" borderId="3" xfId="2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vertical="center" wrapText="1"/>
    </xf>
    <xf numFmtId="0" fontId="6" fillId="8" borderId="3" xfId="3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8" borderId="3" xfId="4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6" fillId="8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6" fontId="2" fillId="2" borderId="3" xfId="0" applyNumberFormat="1" applyFont="1" applyFill="1" applyBorder="1" applyAlignment="1">
      <alignment horizontal="right" vertical="center"/>
    </xf>
    <xf numFmtId="166" fontId="9" fillId="6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 wrapText="1"/>
    </xf>
    <xf numFmtId="169" fontId="2" fillId="2" borderId="3" xfId="1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6" fillId="3" borderId="3" xfId="0" applyNumberFormat="1" applyFont="1" applyFill="1" applyBorder="1" applyAlignment="1">
      <alignment horizontal="right" vertical="center" wrapText="1"/>
    </xf>
    <xf numFmtId="166" fontId="6" fillId="3" borderId="3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2" xr:uid="{FAABA9D7-086D-4CB9-8AD0-6FA24DF4F693}"/>
    <cellStyle name="Normalny 3" xfId="3" xr:uid="{FC2F062B-C339-44A6-88AB-46A514A0A9C6}"/>
    <cellStyle name="Normalny 4" xfId="4" xr:uid="{0CBAB879-39F9-4321-BD5F-A4F6B58DCEF8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81280</xdr:rowOff>
    </xdr:from>
    <xdr:to>
      <xdr:col>1</xdr:col>
      <xdr:colOff>985220</xdr:colOff>
      <xdr:row>3</xdr:row>
      <xdr:rowOff>60280</xdr:rowOff>
    </xdr:to>
    <xdr:pic>
      <xdr:nvPicPr>
        <xdr:cNvPr id="2" name="Obraz1">
          <a:extLst>
            <a:ext uri="{FF2B5EF4-FFF2-40B4-BE49-F238E27FC236}">
              <a16:creationId xmlns:a16="http://schemas.microsoft.com/office/drawing/2014/main" id="{34025327-C818-45BD-A7A6-FE00D724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3205"/>
          <a:ext cx="1232870" cy="36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156110</xdr:colOff>
      <xdr:row>1</xdr:row>
      <xdr:rowOff>0</xdr:rowOff>
    </xdr:from>
    <xdr:to>
      <xdr:col>4</xdr:col>
      <xdr:colOff>342352</xdr:colOff>
      <xdr:row>3</xdr:row>
      <xdr:rowOff>108642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91E02ED-EF71-47BF-9882-42212D056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885" y="161925"/>
          <a:ext cx="1110167" cy="49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38AB-58AD-4A0D-A999-CD129FC96190}">
  <sheetPr codeName="Arkusz7">
    <pageSetUpPr fitToPage="1"/>
  </sheetPr>
  <dimension ref="A1:E156"/>
  <sheetViews>
    <sheetView showGridLines="0" tabSelected="1" zoomScale="85" zoomScaleNormal="85" workbookViewId="0">
      <selection activeCell="A2" sqref="A2:B2"/>
    </sheetView>
  </sheetViews>
  <sheetFormatPr defaultRowHeight="12.75"/>
  <cols>
    <col min="1" max="1" width="3.7109375" style="1" bestFit="1" customWidth="1"/>
    <col min="2" max="2" width="60.7109375" style="1" customWidth="1"/>
    <col min="3" max="3" width="5" style="1" bestFit="1" customWidth="1"/>
    <col min="4" max="5" width="8.85546875" style="52" customWidth="1"/>
  </cols>
  <sheetData>
    <row r="1" spans="1:5">
      <c r="A1" s="73" t="s">
        <v>0</v>
      </c>
      <c r="B1" s="73"/>
      <c r="C1" s="73"/>
      <c r="D1" s="73"/>
      <c r="E1" s="73"/>
    </row>
    <row r="2" spans="1:5" ht="18">
      <c r="A2" s="74" t="s">
        <v>1</v>
      </c>
      <c r="B2" s="75"/>
      <c r="C2" s="76"/>
      <c r="D2" s="76"/>
      <c r="E2" s="76"/>
    </row>
    <row r="3" spans="1:5">
      <c r="A3" s="68" t="s">
        <v>2</v>
      </c>
      <c r="B3" s="68"/>
      <c r="C3" s="69"/>
      <c r="D3" s="69"/>
      <c r="E3" s="69"/>
    </row>
    <row r="4" spans="1:5">
      <c r="A4" s="68" t="s">
        <v>3</v>
      </c>
      <c r="B4" s="68"/>
      <c r="C4" s="69"/>
      <c r="D4" s="69"/>
      <c r="E4" s="69"/>
    </row>
    <row r="5" spans="1:5">
      <c r="A5" s="68" t="s">
        <v>4</v>
      </c>
      <c r="B5" s="68"/>
      <c r="C5" s="69"/>
      <c r="D5" s="69"/>
      <c r="E5" s="69"/>
    </row>
    <row r="6" spans="1:5">
      <c r="A6" s="68" t="s">
        <v>5</v>
      </c>
      <c r="B6" s="68"/>
      <c r="C6" s="69"/>
      <c r="D6" s="69"/>
      <c r="E6" s="69"/>
    </row>
    <row r="7" spans="1:5">
      <c r="A7" s="68" t="s">
        <v>6</v>
      </c>
      <c r="B7" s="68"/>
      <c r="C7" s="69"/>
      <c r="D7" s="69"/>
      <c r="E7" s="69"/>
    </row>
    <row r="8" spans="1:5">
      <c r="A8" s="68" t="s">
        <v>7</v>
      </c>
      <c r="B8" s="68"/>
      <c r="C8" s="69"/>
      <c r="D8" s="69"/>
      <c r="E8" s="69"/>
    </row>
    <row r="9" spans="1:5">
      <c r="A9" s="68" t="s">
        <v>8</v>
      </c>
      <c r="B9" s="68"/>
      <c r="D9" s="70" t="s">
        <v>9</v>
      </c>
      <c r="E9" s="71"/>
    </row>
    <row r="10" spans="1:5">
      <c r="A10" s="2" t="s">
        <v>10</v>
      </c>
      <c r="B10" s="3" t="s">
        <v>11</v>
      </c>
      <c r="C10" s="4" t="s">
        <v>12</v>
      </c>
      <c r="D10" s="5" t="s">
        <v>13</v>
      </c>
      <c r="E10" s="6" t="s">
        <v>14</v>
      </c>
    </row>
    <row r="11" spans="1:5">
      <c r="A11" s="7" t="s">
        <v>15</v>
      </c>
      <c r="B11" s="8" t="s">
        <v>16</v>
      </c>
      <c r="C11" s="9" t="s">
        <v>17</v>
      </c>
      <c r="D11" s="10">
        <v>130000</v>
      </c>
      <c r="E11" s="10">
        <f>D11</f>
        <v>130000</v>
      </c>
    </row>
    <row r="12" spans="1:5">
      <c r="A12" s="2" t="s">
        <v>15</v>
      </c>
      <c r="B12" s="11" t="s">
        <v>18</v>
      </c>
      <c r="C12" s="4"/>
      <c r="D12" s="12" t="s">
        <v>15</v>
      </c>
      <c r="E12" s="13"/>
    </row>
    <row r="13" spans="1:5">
      <c r="A13" s="2">
        <v>1</v>
      </c>
      <c r="B13" s="14" t="s">
        <v>19</v>
      </c>
      <c r="C13" s="15"/>
      <c r="D13" s="10">
        <v>3890</v>
      </c>
      <c r="E13" s="10" t="str">
        <f>IF(C13="","",D13)</f>
        <v/>
      </c>
    </row>
    <row r="14" spans="1:5">
      <c r="A14" s="2">
        <v>2</v>
      </c>
      <c r="B14" s="14" t="s">
        <v>20</v>
      </c>
      <c r="C14" s="15"/>
      <c r="D14" s="10">
        <v>3420</v>
      </c>
      <c r="E14" s="10" t="str">
        <f t="shared" ref="E14:E77" si="0">IF(C14="","",D14)</f>
        <v/>
      </c>
    </row>
    <row r="15" spans="1:5">
      <c r="A15" s="2">
        <v>3</v>
      </c>
      <c r="B15" s="14" t="s">
        <v>21</v>
      </c>
      <c r="C15" s="15"/>
      <c r="D15" s="10">
        <v>2430</v>
      </c>
      <c r="E15" s="10" t="str">
        <f t="shared" si="0"/>
        <v/>
      </c>
    </row>
    <row r="16" spans="1:5">
      <c r="A16" s="2">
        <v>4</v>
      </c>
      <c r="B16" s="14" t="s">
        <v>22</v>
      </c>
      <c r="C16" s="15"/>
      <c r="D16" s="10">
        <v>3850</v>
      </c>
      <c r="E16" s="10" t="str">
        <f t="shared" si="0"/>
        <v/>
      </c>
    </row>
    <row r="17" spans="1:5" ht="21">
      <c r="A17" s="2">
        <v>5</v>
      </c>
      <c r="B17" s="16" t="s">
        <v>23</v>
      </c>
      <c r="C17" s="17"/>
      <c r="D17" s="10">
        <v>3320</v>
      </c>
      <c r="E17" s="10" t="str">
        <f t="shared" si="0"/>
        <v/>
      </c>
    </row>
    <row r="18" spans="1:5">
      <c r="A18" s="2">
        <v>6</v>
      </c>
      <c r="B18" s="16" t="s">
        <v>24</v>
      </c>
      <c r="C18" s="17"/>
      <c r="D18" s="10">
        <v>1690</v>
      </c>
      <c r="E18" s="10" t="str">
        <f t="shared" si="0"/>
        <v/>
      </c>
    </row>
    <row r="19" spans="1:5">
      <c r="A19" s="2">
        <v>7</v>
      </c>
      <c r="B19" s="18" t="s">
        <v>25</v>
      </c>
      <c r="C19" s="15"/>
      <c r="D19" s="10">
        <v>4430</v>
      </c>
      <c r="E19" s="10" t="str">
        <f t="shared" si="0"/>
        <v/>
      </c>
    </row>
    <row r="20" spans="1:5">
      <c r="A20" s="2">
        <v>8</v>
      </c>
      <c r="B20" s="19" t="s">
        <v>26</v>
      </c>
      <c r="C20" s="15"/>
      <c r="D20" s="10">
        <v>1540</v>
      </c>
      <c r="E20" s="10" t="str">
        <f t="shared" si="0"/>
        <v/>
      </c>
    </row>
    <row r="21" spans="1:5">
      <c r="A21" s="2">
        <v>9</v>
      </c>
      <c r="B21" s="20" t="s">
        <v>27</v>
      </c>
      <c r="C21" s="15"/>
      <c r="D21" s="10">
        <v>1540</v>
      </c>
      <c r="E21" s="10" t="str">
        <f t="shared" si="0"/>
        <v/>
      </c>
    </row>
    <row r="22" spans="1:5">
      <c r="A22" s="2">
        <v>10</v>
      </c>
      <c r="B22" s="18" t="s">
        <v>28</v>
      </c>
      <c r="C22" s="15"/>
      <c r="D22" s="10">
        <v>0</v>
      </c>
      <c r="E22" s="10" t="str">
        <f t="shared" si="0"/>
        <v/>
      </c>
    </row>
    <row r="23" spans="1:5">
      <c r="A23" s="2" t="s">
        <v>15</v>
      </c>
      <c r="B23" s="11" t="s">
        <v>29</v>
      </c>
      <c r="C23" s="4"/>
      <c r="D23" s="12" t="s">
        <v>15</v>
      </c>
      <c r="E23" s="21" t="str">
        <f t="shared" si="0"/>
        <v/>
      </c>
    </row>
    <row r="24" spans="1:5">
      <c r="A24" s="2">
        <v>11</v>
      </c>
      <c r="B24" s="22" t="s">
        <v>30</v>
      </c>
      <c r="C24" s="15"/>
      <c r="D24" s="10">
        <v>3890</v>
      </c>
      <c r="E24" s="10" t="str">
        <f t="shared" si="0"/>
        <v/>
      </c>
    </row>
    <row r="25" spans="1:5">
      <c r="A25" s="2">
        <v>12</v>
      </c>
      <c r="B25" s="20" t="s">
        <v>31</v>
      </c>
      <c r="C25" s="15"/>
      <c r="D25" s="10">
        <v>7430</v>
      </c>
      <c r="E25" s="10" t="str">
        <f t="shared" si="0"/>
        <v/>
      </c>
    </row>
    <row r="26" spans="1:5">
      <c r="A26" s="2">
        <v>13</v>
      </c>
      <c r="B26" s="20" t="s">
        <v>32</v>
      </c>
      <c r="C26" s="15"/>
      <c r="D26" s="10">
        <v>1110</v>
      </c>
      <c r="E26" s="10" t="str">
        <f t="shared" si="0"/>
        <v/>
      </c>
    </row>
    <row r="27" spans="1:5">
      <c r="A27" s="2">
        <v>14</v>
      </c>
      <c r="B27" s="20" t="s">
        <v>33</v>
      </c>
      <c r="C27" s="15"/>
      <c r="D27" s="10">
        <v>560</v>
      </c>
      <c r="E27" s="10" t="str">
        <f t="shared" si="0"/>
        <v/>
      </c>
    </row>
    <row r="28" spans="1:5">
      <c r="A28" s="2">
        <v>15</v>
      </c>
      <c r="B28" s="20" t="s">
        <v>34</v>
      </c>
      <c r="C28" s="15"/>
      <c r="D28" s="10">
        <v>690</v>
      </c>
      <c r="E28" s="10" t="str">
        <f t="shared" si="0"/>
        <v/>
      </c>
    </row>
    <row r="29" spans="1:5">
      <c r="A29" s="2">
        <v>16</v>
      </c>
      <c r="B29" s="20" t="s">
        <v>35</v>
      </c>
      <c r="C29" s="15"/>
      <c r="D29" s="10">
        <v>2430</v>
      </c>
      <c r="E29" s="10" t="str">
        <f t="shared" si="0"/>
        <v/>
      </c>
    </row>
    <row r="30" spans="1:5" ht="21">
      <c r="A30" s="2">
        <v>17</v>
      </c>
      <c r="B30" s="23" t="s">
        <v>36</v>
      </c>
      <c r="C30" s="15"/>
      <c r="D30" s="10">
        <v>580</v>
      </c>
      <c r="E30" s="10" t="str">
        <f t="shared" si="0"/>
        <v/>
      </c>
    </row>
    <row r="31" spans="1:5">
      <c r="A31" s="2">
        <v>18</v>
      </c>
      <c r="B31" s="20" t="s">
        <v>37</v>
      </c>
      <c r="C31" s="15"/>
      <c r="D31" s="10">
        <v>710</v>
      </c>
      <c r="E31" s="10" t="str">
        <f t="shared" si="0"/>
        <v/>
      </c>
    </row>
    <row r="32" spans="1:5">
      <c r="A32" s="2">
        <v>19</v>
      </c>
      <c r="B32" s="24" t="s">
        <v>38</v>
      </c>
      <c r="C32" s="15"/>
      <c r="D32" s="10">
        <v>710</v>
      </c>
      <c r="E32" s="10" t="str">
        <f t="shared" si="0"/>
        <v/>
      </c>
    </row>
    <row r="33" spans="1:5">
      <c r="A33" s="2">
        <v>20</v>
      </c>
      <c r="B33" s="23" t="s">
        <v>39</v>
      </c>
      <c r="C33" s="15"/>
      <c r="D33" s="10">
        <v>540</v>
      </c>
      <c r="E33" s="10" t="str">
        <f t="shared" si="0"/>
        <v/>
      </c>
    </row>
    <row r="34" spans="1:5">
      <c r="A34" s="2">
        <v>21</v>
      </c>
      <c r="B34" s="20" t="s">
        <v>40</v>
      </c>
      <c r="C34" s="15"/>
      <c r="D34" s="10">
        <v>540</v>
      </c>
      <c r="E34" s="10" t="str">
        <f t="shared" si="0"/>
        <v/>
      </c>
    </row>
    <row r="35" spans="1:5">
      <c r="A35" s="2">
        <v>22</v>
      </c>
      <c r="B35" s="20" t="s">
        <v>41</v>
      </c>
      <c r="C35" s="15"/>
      <c r="D35" s="10">
        <v>380</v>
      </c>
      <c r="E35" s="10" t="str">
        <f t="shared" si="0"/>
        <v/>
      </c>
    </row>
    <row r="36" spans="1:5">
      <c r="A36" s="2" t="s">
        <v>15</v>
      </c>
      <c r="B36" s="11" t="s">
        <v>42</v>
      </c>
      <c r="C36" s="4"/>
      <c r="D36" s="12" t="s">
        <v>15</v>
      </c>
      <c r="E36" s="25" t="str">
        <f t="shared" si="0"/>
        <v/>
      </c>
    </row>
    <row r="37" spans="1:5">
      <c r="A37" s="2">
        <v>23</v>
      </c>
      <c r="B37" s="26" t="s">
        <v>43</v>
      </c>
      <c r="C37" s="15"/>
      <c r="D37" s="10">
        <v>710</v>
      </c>
      <c r="E37" s="10" t="str">
        <f t="shared" si="0"/>
        <v/>
      </c>
    </row>
    <row r="38" spans="1:5">
      <c r="A38" s="2">
        <v>24</v>
      </c>
      <c r="B38" s="27" t="s">
        <v>44</v>
      </c>
      <c r="C38" s="15"/>
      <c r="D38" s="10">
        <v>1050</v>
      </c>
      <c r="E38" s="10" t="str">
        <f t="shared" si="0"/>
        <v/>
      </c>
    </row>
    <row r="39" spans="1:5">
      <c r="A39" s="2">
        <v>25</v>
      </c>
      <c r="B39" s="20" t="s">
        <v>45</v>
      </c>
      <c r="C39" s="15"/>
      <c r="D39" s="10">
        <v>90</v>
      </c>
      <c r="E39" s="10" t="str">
        <f t="shared" si="0"/>
        <v/>
      </c>
    </row>
    <row r="40" spans="1:5">
      <c r="A40" s="2">
        <v>26</v>
      </c>
      <c r="B40" s="22" t="s">
        <v>46</v>
      </c>
      <c r="C40" s="15"/>
      <c r="D40" s="10">
        <v>2480</v>
      </c>
      <c r="E40" s="10" t="str">
        <f t="shared" si="0"/>
        <v/>
      </c>
    </row>
    <row r="41" spans="1:5">
      <c r="A41" s="2">
        <v>27</v>
      </c>
      <c r="B41" s="22" t="s">
        <v>47</v>
      </c>
      <c r="C41" s="15"/>
      <c r="D41" s="10">
        <v>220</v>
      </c>
      <c r="E41" s="10" t="str">
        <f t="shared" si="0"/>
        <v/>
      </c>
    </row>
    <row r="42" spans="1:5">
      <c r="A42" s="2">
        <v>28</v>
      </c>
      <c r="B42" s="20" t="s">
        <v>48</v>
      </c>
      <c r="C42" s="15"/>
      <c r="D42" s="10">
        <v>690</v>
      </c>
      <c r="E42" s="10" t="str">
        <f t="shared" si="0"/>
        <v/>
      </c>
    </row>
    <row r="43" spans="1:5">
      <c r="A43" s="2">
        <v>29</v>
      </c>
      <c r="B43" s="28" t="s">
        <v>49</v>
      </c>
      <c r="C43" s="15"/>
      <c r="D43" s="10">
        <v>2200</v>
      </c>
      <c r="E43" s="10" t="str">
        <f t="shared" si="0"/>
        <v/>
      </c>
    </row>
    <row r="44" spans="1:5">
      <c r="A44" s="2">
        <v>30</v>
      </c>
      <c r="B44" s="28" t="s">
        <v>50</v>
      </c>
      <c r="C44" s="15"/>
      <c r="D44" s="10">
        <v>5980</v>
      </c>
      <c r="E44" s="10" t="str">
        <f t="shared" si="0"/>
        <v/>
      </c>
    </row>
    <row r="45" spans="1:5">
      <c r="A45" s="2" t="s">
        <v>15</v>
      </c>
      <c r="B45" s="11" t="s">
        <v>51</v>
      </c>
      <c r="C45" s="4"/>
      <c r="D45" s="12" t="s">
        <v>15</v>
      </c>
      <c r="E45" s="21" t="str">
        <f t="shared" si="0"/>
        <v/>
      </c>
    </row>
    <row r="46" spans="1:5">
      <c r="A46" s="2">
        <v>31</v>
      </c>
      <c r="B46" s="8" t="s">
        <v>52</v>
      </c>
      <c r="C46" s="15"/>
      <c r="D46" s="10">
        <v>2430</v>
      </c>
      <c r="E46" s="10" t="str">
        <f t="shared" si="0"/>
        <v/>
      </c>
    </row>
    <row r="47" spans="1:5">
      <c r="A47" s="2">
        <v>32</v>
      </c>
      <c r="B47" s="8" t="s">
        <v>53</v>
      </c>
      <c r="C47" s="15"/>
      <c r="D47" s="10">
        <v>4000</v>
      </c>
      <c r="E47" s="10" t="str">
        <f t="shared" si="0"/>
        <v/>
      </c>
    </row>
    <row r="48" spans="1:5">
      <c r="A48" s="2">
        <v>33</v>
      </c>
      <c r="B48" s="29" t="s">
        <v>54</v>
      </c>
      <c r="C48" s="15"/>
      <c r="D48" s="10">
        <v>3540</v>
      </c>
      <c r="E48" s="10" t="str">
        <f t="shared" si="0"/>
        <v/>
      </c>
    </row>
    <row r="49" spans="1:5">
      <c r="A49" s="2">
        <v>34</v>
      </c>
      <c r="B49" s="8" t="s">
        <v>55</v>
      </c>
      <c r="C49" s="15"/>
      <c r="D49" s="10">
        <v>4200</v>
      </c>
      <c r="E49" s="10" t="str">
        <f t="shared" si="0"/>
        <v/>
      </c>
    </row>
    <row r="50" spans="1:5">
      <c r="A50" s="2">
        <v>35</v>
      </c>
      <c r="B50" s="20" t="s">
        <v>56</v>
      </c>
      <c r="C50" s="15"/>
      <c r="D50" s="10">
        <v>870</v>
      </c>
      <c r="E50" s="10" t="str">
        <f t="shared" si="0"/>
        <v/>
      </c>
    </row>
    <row r="51" spans="1:5">
      <c r="A51" s="2">
        <v>36</v>
      </c>
      <c r="B51" s="20" t="s">
        <v>57</v>
      </c>
      <c r="C51" s="15"/>
      <c r="D51" s="10">
        <v>360</v>
      </c>
      <c r="E51" s="10" t="str">
        <f t="shared" si="0"/>
        <v/>
      </c>
    </row>
    <row r="52" spans="1:5">
      <c r="A52" s="2">
        <v>37</v>
      </c>
      <c r="B52" s="20" t="s">
        <v>58</v>
      </c>
      <c r="C52" s="15"/>
      <c r="D52" s="10">
        <v>360</v>
      </c>
      <c r="E52" s="10" t="str">
        <f t="shared" si="0"/>
        <v/>
      </c>
    </row>
    <row r="53" spans="1:5" ht="21">
      <c r="A53" s="2">
        <v>38</v>
      </c>
      <c r="B53" s="30" t="s">
        <v>59</v>
      </c>
      <c r="C53" s="15"/>
      <c r="D53" s="10">
        <v>2560</v>
      </c>
      <c r="E53" s="10" t="str">
        <f t="shared" si="0"/>
        <v/>
      </c>
    </row>
    <row r="54" spans="1:5" ht="21">
      <c r="A54" s="2">
        <v>39</v>
      </c>
      <c r="B54" s="30" t="s">
        <v>60</v>
      </c>
      <c r="C54" s="15"/>
      <c r="D54" s="10">
        <v>4780</v>
      </c>
      <c r="E54" s="10" t="str">
        <f t="shared" si="0"/>
        <v/>
      </c>
    </row>
    <row r="55" spans="1:5">
      <c r="A55" s="2">
        <v>40</v>
      </c>
      <c r="B55" s="8" t="s">
        <v>61</v>
      </c>
      <c r="C55" s="15"/>
      <c r="D55" s="10">
        <v>580</v>
      </c>
      <c r="E55" s="10" t="str">
        <f t="shared" si="0"/>
        <v/>
      </c>
    </row>
    <row r="56" spans="1:5">
      <c r="A56" s="2">
        <v>41</v>
      </c>
      <c r="B56" s="8" t="s">
        <v>62</v>
      </c>
      <c r="C56" s="15"/>
      <c r="D56" s="10">
        <v>1320</v>
      </c>
      <c r="E56" s="10" t="str">
        <f t="shared" si="0"/>
        <v/>
      </c>
    </row>
    <row r="57" spans="1:5">
      <c r="A57" s="2">
        <v>42</v>
      </c>
      <c r="B57" s="31" t="s">
        <v>63</v>
      </c>
      <c r="C57" s="15"/>
      <c r="D57" s="10">
        <v>820</v>
      </c>
      <c r="E57" s="10" t="str">
        <f t="shared" si="0"/>
        <v/>
      </c>
    </row>
    <row r="58" spans="1:5" ht="21">
      <c r="A58" s="2">
        <v>43</v>
      </c>
      <c r="B58" s="31" t="s">
        <v>64</v>
      </c>
      <c r="C58" s="15"/>
      <c r="D58" s="10">
        <v>2650</v>
      </c>
      <c r="E58" s="10" t="str">
        <f t="shared" si="0"/>
        <v/>
      </c>
    </row>
    <row r="59" spans="1:5">
      <c r="A59" s="2">
        <v>44</v>
      </c>
      <c r="B59" s="31" t="s">
        <v>65</v>
      </c>
      <c r="C59" s="15"/>
      <c r="D59" s="10">
        <v>2070</v>
      </c>
      <c r="E59" s="10" t="str">
        <f t="shared" si="0"/>
        <v/>
      </c>
    </row>
    <row r="60" spans="1:5">
      <c r="A60" s="2">
        <v>45</v>
      </c>
      <c r="B60" s="31" t="s">
        <v>66</v>
      </c>
      <c r="C60" s="15"/>
      <c r="D60" s="10">
        <v>1760</v>
      </c>
      <c r="E60" s="10" t="str">
        <f t="shared" si="0"/>
        <v/>
      </c>
    </row>
    <row r="61" spans="1:5">
      <c r="A61" s="2" t="s">
        <v>15</v>
      </c>
      <c r="B61" s="11" t="s">
        <v>67</v>
      </c>
      <c r="C61" s="4"/>
      <c r="D61" s="12" t="s">
        <v>15</v>
      </c>
      <c r="E61" s="21" t="str">
        <f t="shared" si="0"/>
        <v/>
      </c>
    </row>
    <row r="62" spans="1:5">
      <c r="A62" s="2">
        <v>46</v>
      </c>
      <c r="B62" s="32" t="s">
        <v>68</v>
      </c>
      <c r="C62" s="15"/>
      <c r="D62" s="10">
        <v>540</v>
      </c>
      <c r="E62" s="10" t="str">
        <f t="shared" si="0"/>
        <v/>
      </c>
    </row>
    <row r="63" spans="1:5">
      <c r="A63" s="2">
        <v>47</v>
      </c>
      <c r="B63" s="8" t="s">
        <v>69</v>
      </c>
      <c r="C63" s="15"/>
      <c r="D63" s="10">
        <v>340</v>
      </c>
      <c r="E63" s="10" t="str">
        <f t="shared" si="0"/>
        <v/>
      </c>
    </row>
    <row r="64" spans="1:5">
      <c r="A64" s="2">
        <v>48</v>
      </c>
      <c r="B64" s="8" t="s">
        <v>70</v>
      </c>
      <c r="C64" s="15"/>
      <c r="D64" s="10">
        <v>1320</v>
      </c>
      <c r="E64" s="10" t="str">
        <f t="shared" si="0"/>
        <v/>
      </c>
    </row>
    <row r="65" spans="1:5">
      <c r="A65" s="2">
        <v>49</v>
      </c>
      <c r="B65" s="8" t="s">
        <v>71</v>
      </c>
      <c r="C65" s="15"/>
      <c r="D65" s="10">
        <v>100</v>
      </c>
      <c r="E65" s="10" t="str">
        <f t="shared" si="0"/>
        <v/>
      </c>
    </row>
    <row r="66" spans="1:5">
      <c r="A66" s="2">
        <v>50</v>
      </c>
      <c r="B66" s="30" t="s">
        <v>72</v>
      </c>
      <c r="C66" s="15"/>
      <c r="D66" s="10">
        <v>2430</v>
      </c>
      <c r="E66" s="10" t="str">
        <f t="shared" si="0"/>
        <v/>
      </c>
    </row>
    <row r="67" spans="1:5">
      <c r="A67" s="2">
        <v>51</v>
      </c>
      <c r="B67" s="22" t="s">
        <v>73</v>
      </c>
      <c r="C67" s="15"/>
      <c r="D67" s="10">
        <v>3320</v>
      </c>
      <c r="E67" s="10" t="str">
        <f t="shared" si="0"/>
        <v/>
      </c>
    </row>
    <row r="68" spans="1:5">
      <c r="A68" s="2">
        <v>52</v>
      </c>
      <c r="B68" s="20" t="s">
        <v>74</v>
      </c>
      <c r="C68" s="15"/>
      <c r="D68" s="10">
        <v>800</v>
      </c>
      <c r="E68" s="10" t="str">
        <f t="shared" si="0"/>
        <v/>
      </c>
    </row>
    <row r="69" spans="1:5">
      <c r="A69" s="2">
        <v>53</v>
      </c>
      <c r="B69" s="20" t="s">
        <v>75</v>
      </c>
      <c r="C69" s="15"/>
      <c r="D69" s="10">
        <v>820</v>
      </c>
      <c r="E69" s="10" t="str">
        <f t="shared" si="0"/>
        <v/>
      </c>
    </row>
    <row r="70" spans="1:5">
      <c r="A70" s="2">
        <v>54</v>
      </c>
      <c r="B70" s="20" t="s">
        <v>76</v>
      </c>
      <c r="C70" s="15"/>
      <c r="D70" s="10">
        <v>1340</v>
      </c>
      <c r="E70" s="10" t="str">
        <f t="shared" si="0"/>
        <v/>
      </c>
    </row>
    <row r="71" spans="1:5">
      <c r="A71" s="2">
        <v>55</v>
      </c>
      <c r="B71" s="20" t="s">
        <v>77</v>
      </c>
      <c r="C71" s="15"/>
      <c r="D71" s="10">
        <v>1590</v>
      </c>
      <c r="E71" s="10" t="str">
        <f>IF(C71="","",D71)</f>
        <v/>
      </c>
    </row>
    <row r="72" spans="1:5">
      <c r="A72" s="2">
        <v>56</v>
      </c>
      <c r="B72" s="20" t="s">
        <v>78</v>
      </c>
      <c r="C72" s="15"/>
      <c r="D72" s="10">
        <v>1050</v>
      </c>
      <c r="E72" s="10" t="str">
        <f t="shared" si="0"/>
        <v/>
      </c>
    </row>
    <row r="73" spans="1:5">
      <c r="A73" s="2">
        <v>57</v>
      </c>
      <c r="B73" s="33" t="s">
        <v>79</v>
      </c>
      <c r="C73" s="15"/>
      <c r="D73" s="10">
        <v>1110</v>
      </c>
      <c r="E73" s="10" t="str">
        <f t="shared" si="0"/>
        <v/>
      </c>
    </row>
    <row r="74" spans="1:5">
      <c r="A74" s="2">
        <v>58</v>
      </c>
      <c r="B74" s="33" t="s">
        <v>80</v>
      </c>
      <c r="C74" s="15"/>
      <c r="D74" s="10">
        <v>890</v>
      </c>
      <c r="E74" s="10" t="str">
        <f t="shared" si="0"/>
        <v/>
      </c>
    </row>
    <row r="75" spans="1:5">
      <c r="A75" s="2">
        <v>59</v>
      </c>
      <c r="B75" s="33" t="s">
        <v>81</v>
      </c>
      <c r="C75" s="15"/>
      <c r="D75" s="10">
        <v>450</v>
      </c>
      <c r="E75" s="10" t="str">
        <f t="shared" si="0"/>
        <v/>
      </c>
    </row>
    <row r="76" spans="1:5">
      <c r="A76" s="2">
        <v>60</v>
      </c>
      <c r="B76" s="34" t="s">
        <v>82</v>
      </c>
      <c r="C76" s="15"/>
      <c r="D76" s="10">
        <v>220</v>
      </c>
      <c r="E76" s="10" t="str">
        <f t="shared" si="0"/>
        <v/>
      </c>
    </row>
    <row r="77" spans="1:5">
      <c r="A77" s="2" t="s">
        <v>15</v>
      </c>
      <c r="B77" s="11" t="s">
        <v>83</v>
      </c>
      <c r="C77" s="4"/>
      <c r="D77" s="12" t="s">
        <v>15</v>
      </c>
      <c r="E77" s="21" t="str">
        <f t="shared" si="0"/>
        <v/>
      </c>
    </row>
    <row r="78" spans="1:5" ht="21">
      <c r="A78" s="2">
        <v>61</v>
      </c>
      <c r="B78" s="35" t="s">
        <v>84</v>
      </c>
      <c r="C78" s="15"/>
      <c r="D78" s="10">
        <v>2270</v>
      </c>
      <c r="E78" s="10" t="str">
        <f t="shared" ref="E78:E141" si="1">IF(C78="","",D78)</f>
        <v/>
      </c>
    </row>
    <row r="79" spans="1:5" ht="21">
      <c r="A79" s="2">
        <v>62</v>
      </c>
      <c r="B79" s="35" t="s">
        <v>85</v>
      </c>
      <c r="C79" s="15"/>
      <c r="D79" s="10">
        <v>740</v>
      </c>
      <c r="E79" s="10" t="str">
        <f t="shared" si="1"/>
        <v/>
      </c>
    </row>
    <row r="80" spans="1:5">
      <c r="A80" s="2">
        <v>63</v>
      </c>
      <c r="B80" s="30" t="s">
        <v>86</v>
      </c>
      <c r="C80" s="15"/>
      <c r="D80" s="10">
        <v>90</v>
      </c>
      <c r="E80" s="10" t="str">
        <f t="shared" si="1"/>
        <v/>
      </c>
    </row>
    <row r="81" spans="1:5">
      <c r="A81" s="2">
        <v>64</v>
      </c>
      <c r="B81" s="36" t="s">
        <v>87</v>
      </c>
      <c r="C81" s="15"/>
      <c r="D81" s="10">
        <v>90</v>
      </c>
      <c r="E81" s="10" t="str">
        <f t="shared" si="1"/>
        <v/>
      </c>
    </row>
    <row r="82" spans="1:5">
      <c r="A82" s="2">
        <v>65</v>
      </c>
      <c r="B82" s="36" t="s">
        <v>88</v>
      </c>
      <c r="C82" s="15"/>
      <c r="D82" s="10">
        <v>260</v>
      </c>
      <c r="E82" s="10" t="str">
        <f t="shared" si="1"/>
        <v/>
      </c>
    </row>
    <row r="83" spans="1:5">
      <c r="A83" s="2">
        <v>66</v>
      </c>
      <c r="B83" s="36" t="s">
        <v>89</v>
      </c>
      <c r="C83" s="15"/>
      <c r="D83" s="10">
        <v>260</v>
      </c>
      <c r="E83" s="10" t="str">
        <f t="shared" si="1"/>
        <v/>
      </c>
    </row>
    <row r="84" spans="1:5" ht="21">
      <c r="A84" s="2">
        <v>67</v>
      </c>
      <c r="B84" s="22" t="s">
        <v>90</v>
      </c>
      <c r="C84" s="15"/>
      <c r="D84" s="10">
        <v>710</v>
      </c>
      <c r="E84" s="10" t="str">
        <f t="shared" si="1"/>
        <v/>
      </c>
    </row>
    <row r="85" spans="1:5">
      <c r="A85" s="2">
        <v>68</v>
      </c>
      <c r="B85" s="20" t="s">
        <v>91</v>
      </c>
      <c r="C85" s="15"/>
      <c r="D85" s="10">
        <v>290</v>
      </c>
      <c r="E85" s="10" t="str">
        <f t="shared" si="1"/>
        <v/>
      </c>
    </row>
    <row r="86" spans="1:5">
      <c r="A86" s="2">
        <v>69</v>
      </c>
      <c r="B86" s="16" t="s">
        <v>92</v>
      </c>
      <c r="C86" s="15"/>
      <c r="D86" s="10">
        <v>1090</v>
      </c>
      <c r="E86" s="10" t="str">
        <f t="shared" si="1"/>
        <v/>
      </c>
    </row>
    <row r="87" spans="1:5">
      <c r="A87" s="2">
        <v>70</v>
      </c>
      <c r="B87" s="16" t="s">
        <v>93</v>
      </c>
      <c r="C87" s="15"/>
      <c r="D87" s="10">
        <v>490</v>
      </c>
      <c r="E87" s="10" t="str">
        <f t="shared" si="1"/>
        <v/>
      </c>
    </row>
    <row r="88" spans="1:5">
      <c r="A88" s="2">
        <v>71</v>
      </c>
      <c r="B88" s="16" t="s">
        <v>94</v>
      </c>
      <c r="C88" s="15"/>
      <c r="D88" s="10">
        <v>600</v>
      </c>
      <c r="E88" s="10" t="str">
        <f t="shared" si="1"/>
        <v/>
      </c>
    </row>
    <row r="89" spans="1:5" ht="21">
      <c r="A89" s="2">
        <v>72</v>
      </c>
      <c r="B89" s="20" t="s">
        <v>95</v>
      </c>
      <c r="C89" s="15"/>
      <c r="D89" s="10">
        <v>360</v>
      </c>
      <c r="E89" s="10" t="str">
        <f t="shared" si="1"/>
        <v/>
      </c>
    </row>
    <row r="90" spans="1:5">
      <c r="A90" s="2">
        <v>73</v>
      </c>
      <c r="B90" s="20" t="s">
        <v>96</v>
      </c>
      <c r="C90" s="15"/>
      <c r="D90" s="10">
        <v>1090</v>
      </c>
      <c r="E90" s="10" t="str">
        <f t="shared" si="1"/>
        <v/>
      </c>
    </row>
    <row r="91" spans="1:5">
      <c r="A91" s="2">
        <v>74</v>
      </c>
      <c r="B91" s="20" t="s">
        <v>97</v>
      </c>
      <c r="C91" s="15"/>
      <c r="D91" s="10">
        <v>760</v>
      </c>
      <c r="E91" s="10" t="str">
        <f t="shared" si="1"/>
        <v/>
      </c>
    </row>
    <row r="92" spans="1:5">
      <c r="A92" s="2">
        <v>75</v>
      </c>
      <c r="B92" s="20" t="s">
        <v>98</v>
      </c>
      <c r="C92" s="15"/>
      <c r="D92" s="10">
        <v>1420</v>
      </c>
      <c r="E92" s="10" t="str">
        <f t="shared" si="1"/>
        <v/>
      </c>
    </row>
    <row r="93" spans="1:5">
      <c r="A93" s="2">
        <v>76</v>
      </c>
      <c r="B93" s="20" t="s">
        <v>99</v>
      </c>
      <c r="C93" s="15"/>
      <c r="D93" s="10">
        <v>940</v>
      </c>
      <c r="E93" s="10" t="str">
        <f t="shared" si="1"/>
        <v/>
      </c>
    </row>
    <row r="94" spans="1:5">
      <c r="A94" s="2" t="s">
        <v>15</v>
      </c>
      <c r="B94" s="11" t="s">
        <v>100</v>
      </c>
      <c r="C94" s="37"/>
      <c r="D94" s="12" t="s">
        <v>15</v>
      </c>
      <c r="E94" s="21" t="str">
        <f t="shared" si="1"/>
        <v/>
      </c>
    </row>
    <row r="95" spans="1:5">
      <c r="A95" s="2">
        <v>77</v>
      </c>
      <c r="B95" s="8" t="s">
        <v>101</v>
      </c>
      <c r="C95" s="15"/>
      <c r="D95" s="10">
        <v>510</v>
      </c>
      <c r="E95" s="10" t="str">
        <f t="shared" si="1"/>
        <v/>
      </c>
    </row>
    <row r="96" spans="1:5" ht="31.5">
      <c r="A96" s="2">
        <v>78</v>
      </c>
      <c r="B96" s="38" t="s">
        <v>102</v>
      </c>
      <c r="C96" s="15"/>
      <c r="D96" s="10">
        <v>1640</v>
      </c>
      <c r="E96" s="10" t="str">
        <f t="shared" si="1"/>
        <v/>
      </c>
    </row>
    <row r="97" spans="1:5">
      <c r="A97" s="7" t="s">
        <v>15</v>
      </c>
      <c r="B97" s="11" t="s">
        <v>103</v>
      </c>
      <c r="C97" s="4"/>
      <c r="D97" s="12" t="s">
        <v>15</v>
      </c>
      <c r="E97" s="21" t="str">
        <f t="shared" si="1"/>
        <v/>
      </c>
    </row>
    <row r="98" spans="1:5">
      <c r="A98" s="2">
        <v>79</v>
      </c>
      <c r="B98" s="14" t="s">
        <v>104</v>
      </c>
      <c r="C98" s="15"/>
      <c r="D98" s="10">
        <v>1560</v>
      </c>
      <c r="E98" s="10" t="str">
        <f t="shared" si="1"/>
        <v/>
      </c>
    </row>
    <row r="99" spans="1:5">
      <c r="A99" s="2">
        <v>80</v>
      </c>
      <c r="B99" s="14" t="s">
        <v>105</v>
      </c>
      <c r="C99" s="15"/>
      <c r="D99" s="10">
        <v>510</v>
      </c>
      <c r="E99" s="10" t="str">
        <f t="shared" si="1"/>
        <v/>
      </c>
    </row>
    <row r="100" spans="1:5">
      <c r="A100" s="2">
        <v>81</v>
      </c>
      <c r="B100" s="39" t="s">
        <v>106</v>
      </c>
      <c r="C100" s="15"/>
      <c r="D100" s="10">
        <v>18870</v>
      </c>
      <c r="E100" s="10" t="str">
        <f t="shared" si="1"/>
        <v/>
      </c>
    </row>
    <row r="101" spans="1:5">
      <c r="A101" s="2">
        <v>82</v>
      </c>
      <c r="B101" s="39" t="s">
        <v>107</v>
      </c>
      <c r="C101" s="15"/>
      <c r="D101" s="10">
        <v>22200</v>
      </c>
      <c r="E101" s="10" t="str">
        <f t="shared" si="1"/>
        <v/>
      </c>
    </row>
    <row r="102" spans="1:5">
      <c r="A102" s="2">
        <v>83</v>
      </c>
      <c r="B102" s="39" t="s">
        <v>108</v>
      </c>
      <c r="C102" s="15"/>
      <c r="D102" s="10">
        <v>25540</v>
      </c>
      <c r="E102" s="10" t="str">
        <f t="shared" si="1"/>
        <v/>
      </c>
    </row>
    <row r="103" spans="1:5">
      <c r="A103" s="2">
        <v>84</v>
      </c>
      <c r="B103" s="39" t="s">
        <v>109</v>
      </c>
      <c r="C103" s="15"/>
      <c r="D103" s="10">
        <v>34870</v>
      </c>
      <c r="E103" s="10" t="str">
        <f t="shared" si="1"/>
        <v/>
      </c>
    </row>
    <row r="104" spans="1:5">
      <c r="A104" s="2">
        <v>85</v>
      </c>
      <c r="B104" s="39" t="s">
        <v>110</v>
      </c>
      <c r="C104" s="15"/>
      <c r="D104" s="10">
        <v>18650</v>
      </c>
      <c r="E104" s="10" t="str">
        <f t="shared" si="1"/>
        <v/>
      </c>
    </row>
    <row r="105" spans="1:5">
      <c r="A105" s="2">
        <v>86</v>
      </c>
      <c r="B105" s="39" t="s">
        <v>111</v>
      </c>
      <c r="C105" s="15"/>
      <c r="D105" s="10">
        <v>20430</v>
      </c>
      <c r="E105" s="10" t="str">
        <f t="shared" si="1"/>
        <v/>
      </c>
    </row>
    <row r="106" spans="1:5">
      <c r="A106" s="2">
        <v>87</v>
      </c>
      <c r="B106" s="39" t="s">
        <v>112</v>
      </c>
      <c r="C106" s="15"/>
      <c r="D106" s="10">
        <v>23320</v>
      </c>
      <c r="E106" s="10" t="str">
        <f t="shared" si="1"/>
        <v/>
      </c>
    </row>
    <row r="107" spans="1:5">
      <c r="A107" s="2">
        <v>88</v>
      </c>
      <c r="B107" s="22" t="s">
        <v>113</v>
      </c>
      <c r="C107" s="15"/>
      <c r="D107" s="10">
        <v>740</v>
      </c>
      <c r="E107" s="10" t="str">
        <f t="shared" si="1"/>
        <v/>
      </c>
    </row>
    <row r="108" spans="1:5">
      <c r="A108" s="2">
        <v>89</v>
      </c>
      <c r="B108" s="22" t="s">
        <v>114</v>
      </c>
      <c r="C108" s="15"/>
      <c r="D108" s="10">
        <v>1670</v>
      </c>
      <c r="E108" s="10" t="str">
        <f t="shared" si="1"/>
        <v/>
      </c>
    </row>
    <row r="109" spans="1:5">
      <c r="A109" s="2">
        <v>90</v>
      </c>
      <c r="B109" s="22" t="s">
        <v>115</v>
      </c>
      <c r="C109" s="15"/>
      <c r="D109" s="10">
        <v>20870</v>
      </c>
      <c r="E109" s="10" t="str">
        <f t="shared" si="1"/>
        <v/>
      </c>
    </row>
    <row r="110" spans="1:5">
      <c r="A110" s="2">
        <v>91</v>
      </c>
      <c r="B110" s="22" t="s">
        <v>116</v>
      </c>
      <c r="C110" s="15"/>
      <c r="D110" s="10">
        <v>23320</v>
      </c>
      <c r="E110" s="10" t="str">
        <f t="shared" si="1"/>
        <v/>
      </c>
    </row>
    <row r="111" spans="1:5">
      <c r="A111" s="2">
        <v>92</v>
      </c>
      <c r="B111" s="22" t="s">
        <v>117</v>
      </c>
      <c r="C111" s="15"/>
      <c r="D111" s="10">
        <v>27200</v>
      </c>
      <c r="E111" s="10" t="str">
        <f t="shared" si="1"/>
        <v/>
      </c>
    </row>
    <row r="112" spans="1:5">
      <c r="A112" s="2">
        <v>93</v>
      </c>
      <c r="B112" s="22" t="s">
        <v>118</v>
      </c>
      <c r="C112" s="15"/>
      <c r="D112" s="10">
        <v>20650</v>
      </c>
      <c r="E112" s="10" t="str">
        <f t="shared" si="1"/>
        <v/>
      </c>
    </row>
    <row r="113" spans="1:5">
      <c r="A113" s="2">
        <v>94</v>
      </c>
      <c r="B113" s="22" t="s">
        <v>119</v>
      </c>
      <c r="C113" s="15"/>
      <c r="D113" s="10">
        <v>21540</v>
      </c>
      <c r="E113" s="10" t="str">
        <f t="shared" si="1"/>
        <v/>
      </c>
    </row>
    <row r="114" spans="1:5">
      <c r="A114" s="2">
        <v>95</v>
      </c>
      <c r="B114" s="22" t="s">
        <v>120</v>
      </c>
      <c r="C114" s="15"/>
      <c r="D114" s="10">
        <v>24430</v>
      </c>
      <c r="E114" s="10" t="str">
        <f t="shared" si="1"/>
        <v/>
      </c>
    </row>
    <row r="115" spans="1:5" ht="21">
      <c r="A115" s="2">
        <v>96</v>
      </c>
      <c r="B115" s="22" t="s">
        <v>121</v>
      </c>
      <c r="C115" s="15"/>
      <c r="D115" s="10">
        <v>26650</v>
      </c>
      <c r="E115" s="10" t="str">
        <f t="shared" si="1"/>
        <v/>
      </c>
    </row>
    <row r="116" spans="1:5" ht="31.5">
      <c r="A116" s="2">
        <v>97</v>
      </c>
      <c r="B116" s="22" t="s">
        <v>122</v>
      </c>
      <c r="C116" s="15"/>
      <c r="D116" s="10">
        <v>36200</v>
      </c>
      <c r="E116" s="10" t="str">
        <f t="shared" si="1"/>
        <v/>
      </c>
    </row>
    <row r="117" spans="1:5" ht="31.5">
      <c r="A117" s="2">
        <v>98</v>
      </c>
      <c r="B117" s="22" t="s">
        <v>123</v>
      </c>
      <c r="C117" s="15"/>
      <c r="D117" s="10">
        <v>24230</v>
      </c>
      <c r="E117" s="10" t="str">
        <f t="shared" si="1"/>
        <v/>
      </c>
    </row>
    <row r="118" spans="1:5">
      <c r="A118" s="2">
        <v>99</v>
      </c>
      <c r="B118" s="22" t="s">
        <v>124</v>
      </c>
      <c r="C118" s="15"/>
      <c r="D118" s="10">
        <v>1980</v>
      </c>
      <c r="E118" s="10" t="str">
        <f t="shared" si="1"/>
        <v/>
      </c>
    </row>
    <row r="119" spans="1:5">
      <c r="A119" s="2">
        <v>100</v>
      </c>
      <c r="B119" s="22" t="s">
        <v>125</v>
      </c>
      <c r="C119" s="15"/>
      <c r="D119" s="10">
        <v>620</v>
      </c>
      <c r="E119" s="10" t="str">
        <f t="shared" si="1"/>
        <v/>
      </c>
    </row>
    <row r="120" spans="1:5">
      <c r="A120" s="2">
        <v>101</v>
      </c>
      <c r="B120" s="22" t="s">
        <v>126</v>
      </c>
      <c r="C120" s="15"/>
      <c r="D120" s="10">
        <v>710</v>
      </c>
      <c r="E120" s="10" t="str">
        <f t="shared" si="1"/>
        <v/>
      </c>
    </row>
    <row r="121" spans="1:5">
      <c r="A121" s="40" t="s">
        <v>15</v>
      </c>
      <c r="B121" s="11" t="s">
        <v>127</v>
      </c>
      <c r="C121" s="4"/>
      <c r="D121" s="12" t="s">
        <v>15</v>
      </c>
      <c r="E121" s="21" t="str">
        <f t="shared" si="1"/>
        <v/>
      </c>
    </row>
    <row r="122" spans="1:5">
      <c r="A122" s="2">
        <v>102</v>
      </c>
      <c r="B122" s="39" t="s">
        <v>128</v>
      </c>
      <c r="C122" s="15"/>
      <c r="D122" s="10">
        <v>870</v>
      </c>
      <c r="E122" s="10" t="str">
        <f t="shared" si="1"/>
        <v/>
      </c>
    </row>
    <row r="123" spans="1:5">
      <c r="A123" s="2">
        <v>103</v>
      </c>
      <c r="B123" s="22" t="s">
        <v>129</v>
      </c>
      <c r="C123" s="15"/>
      <c r="D123" s="10">
        <v>490</v>
      </c>
      <c r="E123" s="10" t="str">
        <f t="shared" si="1"/>
        <v/>
      </c>
    </row>
    <row r="124" spans="1:5">
      <c r="A124" s="2">
        <v>104</v>
      </c>
      <c r="B124" s="22" t="s">
        <v>130</v>
      </c>
      <c r="C124" s="15"/>
      <c r="D124" s="10">
        <v>1340</v>
      </c>
      <c r="E124" s="10" t="str">
        <f t="shared" si="1"/>
        <v/>
      </c>
    </row>
    <row r="125" spans="1:5">
      <c r="A125" s="2">
        <v>105</v>
      </c>
      <c r="B125" s="22" t="s">
        <v>131</v>
      </c>
      <c r="C125" s="15"/>
      <c r="D125" s="10">
        <v>2540</v>
      </c>
      <c r="E125" s="10" t="str">
        <f t="shared" si="1"/>
        <v/>
      </c>
    </row>
    <row r="126" spans="1:5">
      <c r="A126" s="2">
        <v>106</v>
      </c>
      <c r="B126" s="22" t="s">
        <v>132</v>
      </c>
      <c r="C126" s="15"/>
      <c r="D126" s="10">
        <v>4200</v>
      </c>
      <c r="E126" s="10" t="str">
        <f t="shared" si="1"/>
        <v/>
      </c>
    </row>
    <row r="127" spans="1:5">
      <c r="A127" s="2">
        <v>107</v>
      </c>
      <c r="B127" s="22" t="s">
        <v>133</v>
      </c>
      <c r="C127" s="15"/>
      <c r="D127" s="10">
        <v>4450</v>
      </c>
      <c r="E127" s="10" t="str">
        <f t="shared" si="1"/>
        <v/>
      </c>
    </row>
    <row r="128" spans="1:5">
      <c r="A128" s="40" t="s">
        <v>15</v>
      </c>
      <c r="B128" s="11" t="s">
        <v>134</v>
      </c>
      <c r="C128" s="4"/>
      <c r="D128" s="12" t="s">
        <v>15</v>
      </c>
      <c r="E128" s="21" t="str">
        <f t="shared" si="1"/>
        <v/>
      </c>
    </row>
    <row r="129" spans="1:5" ht="21">
      <c r="A129" s="2">
        <v>108</v>
      </c>
      <c r="B129" s="20" t="s">
        <v>135</v>
      </c>
      <c r="C129" s="15"/>
      <c r="D129" s="10">
        <v>5090</v>
      </c>
      <c r="E129" s="10" t="str">
        <f t="shared" si="1"/>
        <v/>
      </c>
    </row>
    <row r="130" spans="1:5">
      <c r="A130" s="2">
        <v>109</v>
      </c>
      <c r="B130" s="20" t="s">
        <v>136</v>
      </c>
      <c r="C130" s="15"/>
      <c r="D130" s="10">
        <v>3540</v>
      </c>
      <c r="E130" s="10" t="str">
        <f t="shared" si="1"/>
        <v/>
      </c>
    </row>
    <row r="131" spans="1:5">
      <c r="A131" s="2">
        <v>110</v>
      </c>
      <c r="B131" s="20" t="s">
        <v>137</v>
      </c>
      <c r="C131" s="15"/>
      <c r="D131" s="10">
        <v>7340</v>
      </c>
      <c r="E131" s="10" t="str">
        <f t="shared" si="1"/>
        <v/>
      </c>
    </row>
    <row r="132" spans="1:5">
      <c r="A132" s="2">
        <v>111</v>
      </c>
      <c r="B132" s="20" t="s">
        <v>138</v>
      </c>
      <c r="C132" s="15"/>
      <c r="D132" s="10">
        <v>12220</v>
      </c>
      <c r="E132" s="10" t="str">
        <f t="shared" si="1"/>
        <v/>
      </c>
    </row>
    <row r="133" spans="1:5">
      <c r="A133" s="2">
        <v>112</v>
      </c>
      <c r="B133" s="20" t="s">
        <v>139</v>
      </c>
      <c r="C133" s="15"/>
      <c r="D133" s="10">
        <v>11090</v>
      </c>
      <c r="E133" s="10" t="str">
        <f t="shared" si="1"/>
        <v/>
      </c>
    </row>
    <row r="134" spans="1:5">
      <c r="A134" s="2">
        <v>113</v>
      </c>
      <c r="B134" s="20" t="s">
        <v>140</v>
      </c>
      <c r="C134" s="15"/>
      <c r="D134" s="10">
        <v>2200</v>
      </c>
      <c r="E134" s="10" t="str">
        <f t="shared" si="1"/>
        <v/>
      </c>
    </row>
    <row r="135" spans="1:5">
      <c r="A135" s="2">
        <v>114</v>
      </c>
      <c r="B135" s="20" t="s">
        <v>141</v>
      </c>
      <c r="C135" s="15"/>
      <c r="D135" s="10">
        <v>760</v>
      </c>
      <c r="E135" s="10" t="str">
        <f t="shared" si="1"/>
        <v/>
      </c>
    </row>
    <row r="136" spans="1:5">
      <c r="A136" s="2">
        <v>115</v>
      </c>
      <c r="B136" s="30" t="s">
        <v>142</v>
      </c>
      <c r="C136" s="15"/>
      <c r="D136" s="10">
        <v>1780</v>
      </c>
      <c r="E136" s="10" t="str">
        <f t="shared" si="1"/>
        <v/>
      </c>
    </row>
    <row r="137" spans="1:5" ht="21">
      <c r="A137" s="2">
        <v>116</v>
      </c>
      <c r="B137" s="36" t="s">
        <v>143</v>
      </c>
      <c r="C137" s="15"/>
      <c r="D137" s="10">
        <v>3220</v>
      </c>
      <c r="E137" s="10" t="str">
        <f t="shared" si="1"/>
        <v/>
      </c>
    </row>
    <row r="138" spans="1:5">
      <c r="A138" s="2">
        <v>117</v>
      </c>
      <c r="B138" s="30" t="s">
        <v>144</v>
      </c>
      <c r="C138" s="15"/>
      <c r="D138" s="10">
        <v>1400</v>
      </c>
      <c r="E138" s="10" t="str">
        <f t="shared" si="1"/>
        <v/>
      </c>
    </row>
    <row r="139" spans="1:5">
      <c r="A139" s="2">
        <v>118</v>
      </c>
      <c r="B139" s="20" t="s">
        <v>145</v>
      </c>
      <c r="C139" s="15"/>
      <c r="D139" s="10">
        <v>450</v>
      </c>
      <c r="E139" s="10" t="str">
        <f t="shared" si="1"/>
        <v/>
      </c>
    </row>
    <row r="140" spans="1:5">
      <c r="A140" s="2">
        <v>119</v>
      </c>
      <c r="B140" s="20" t="s">
        <v>146</v>
      </c>
      <c r="C140" s="15"/>
      <c r="D140" s="10">
        <v>1090</v>
      </c>
      <c r="E140" s="10" t="str">
        <f t="shared" si="1"/>
        <v/>
      </c>
    </row>
    <row r="141" spans="1:5">
      <c r="A141" s="2" t="s">
        <v>15</v>
      </c>
      <c r="B141" s="11" t="s">
        <v>147</v>
      </c>
      <c r="C141" s="4"/>
      <c r="D141" s="12" t="s">
        <v>15</v>
      </c>
      <c r="E141" s="21" t="str">
        <f t="shared" si="1"/>
        <v/>
      </c>
    </row>
    <row r="142" spans="1:5">
      <c r="A142" s="2" t="s">
        <v>15</v>
      </c>
      <c r="B142" s="41" t="s">
        <v>15</v>
      </c>
      <c r="C142" s="41"/>
      <c r="D142" s="10" t="s">
        <v>15</v>
      </c>
      <c r="E142" s="10" t="str">
        <f t="shared" ref="E142" si="2">IF(C142="","",D142)</f>
        <v/>
      </c>
    </row>
    <row r="143" spans="1:5">
      <c r="A143" s="2"/>
      <c r="B143" s="41"/>
      <c r="C143" s="41"/>
      <c r="D143" s="10"/>
      <c r="E143" s="10"/>
    </row>
    <row r="144" spans="1:5">
      <c r="A144" s="2"/>
      <c r="B144" s="41"/>
      <c r="C144" s="41"/>
      <c r="D144" s="10"/>
      <c r="E144" s="10"/>
    </row>
    <row r="145" spans="1:5">
      <c r="A145" s="2" t="s">
        <v>15</v>
      </c>
      <c r="B145" s="41" t="s">
        <v>15</v>
      </c>
      <c r="C145" s="41"/>
      <c r="D145" s="10" t="s">
        <v>15</v>
      </c>
      <c r="E145" s="10" t="str">
        <f>IF(C145="","",D145)</f>
        <v/>
      </c>
    </row>
    <row r="146" spans="1:5">
      <c r="A146" s="72" t="s">
        <v>148</v>
      </c>
      <c r="B146" s="57"/>
      <c r="C146" s="4"/>
      <c r="D146" s="42" t="s">
        <v>15</v>
      </c>
      <c r="E146" s="43">
        <f>SUM(E2:E145)</f>
        <v>130000</v>
      </c>
    </row>
    <row r="147" spans="1:5">
      <c r="A147" s="54" t="s">
        <v>149</v>
      </c>
      <c r="B147" s="55"/>
      <c r="C147" s="44"/>
      <c r="D147" s="45"/>
      <c r="E147" s="45">
        <f>E$11</f>
        <v>130000</v>
      </c>
    </row>
    <row r="148" spans="1:5">
      <c r="A148" s="54" t="s">
        <v>150</v>
      </c>
      <c r="B148" s="55"/>
      <c r="C148" s="44"/>
      <c r="D148" s="45"/>
      <c r="E148" s="45">
        <f>E146-E147</f>
        <v>0</v>
      </c>
    </row>
    <row r="149" spans="1:5">
      <c r="A149" s="56" t="s">
        <v>151</v>
      </c>
      <c r="B149" s="57"/>
      <c r="C149" s="3"/>
      <c r="D149" s="46" t="s">
        <v>15</v>
      </c>
      <c r="E149" s="47">
        <v>0</v>
      </c>
    </row>
    <row r="150" spans="1:5">
      <c r="A150" s="58" t="s">
        <v>13</v>
      </c>
      <c r="B150" s="58"/>
      <c r="C150" s="48"/>
      <c r="D150" s="49"/>
      <c r="E150" s="50">
        <f>E146*(1-E149)</f>
        <v>130000</v>
      </c>
    </row>
    <row r="151" spans="1:5">
      <c r="A151" s="59" t="s">
        <v>152</v>
      </c>
      <c r="B151" s="60"/>
      <c r="C151" s="60"/>
      <c r="D151" s="60"/>
      <c r="E151" s="61"/>
    </row>
    <row r="152" spans="1:5">
      <c r="A152" s="62" t="s">
        <v>153</v>
      </c>
      <c r="B152" s="63"/>
      <c r="C152" s="63"/>
      <c r="D152" s="63"/>
      <c r="E152" s="64"/>
    </row>
    <row r="153" spans="1:5">
      <c r="A153" s="65"/>
      <c r="B153" s="65"/>
      <c r="C153" s="66"/>
      <c r="D153" s="51"/>
      <c r="E153" s="67"/>
    </row>
    <row r="154" spans="1:5">
      <c r="A154" s="65"/>
      <c r="B154" s="65"/>
      <c r="C154" s="66"/>
      <c r="D154" s="51"/>
      <c r="E154" s="67"/>
    </row>
    <row r="155" spans="1:5">
      <c r="A155" s="65"/>
      <c r="B155" s="65"/>
      <c r="C155" s="66"/>
      <c r="D155" s="51"/>
      <c r="E155" s="67"/>
    </row>
    <row r="156" spans="1:5">
      <c r="A156" s="53" t="s">
        <v>154</v>
      </c>
      <c r="B156" s="53"/>
      <c r="C156" s="53"/>
      <c r="D156" s="53"/>
      <c r="E156" s="53"/>
    </row>
  </sheetData>
  <mergeCells count="27">
    <mergeCell ref="A4:B4"/>
    <mergeCell ref="C4:E4"/>
    <mergeCell ref="A1:E1"/>
    <mergeCell ref="A2:B2"/>
    <mergeCell ref="C2:E2"/>
    <mergeCell ref="A3:B3"/>
    <mergeCell ref="C3:E3"/>
    <mergeCell ref="A147:B147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D9:E9"/>
    <mergeCell ref="A146:B146"/>
    <mergeCell ref="A156:E156"/>
    <mergeCell ref="A148:B148"/>
    <mergeCell ref="A149:B149"/>
    <mergeCell ref="A150:B150"/>
    <mergeCell ref="A151:E151"/>
    <mergeCell ref="A152:E152"/>
    <mergeCell ref="A153:C155"/>
    <mergeCell ref="E153:E155"/>
  </mergeCells>
  <pageMargins left="0.70866141732283472" right="0.70866141732283472" top="0.74803149606299213" bottom="0.74803149606299213" header="0.31496062992125984" footer="0.31496062992125984"/>
  <pageSetup paperSize="8" fitToHeight="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Platinum 40 FLY 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Mastalerz - J.W. Apartments Inwestycje</dc:creator>
  <cp:lastModifiedBy>Rafał Mastalerz - J.W. Apartments Inwestycje</cp:lastModifiedBy>
  <cp:lastPrinted>2022-11-02T20:50:22Z</cp:lastPrinted>
  <dcterms:created xsi:type="dcterms:W3CDTF">2022-11-02T20:12:45Z</dcterms:created>
  <dcterms:modified xsi:type="dcterms:W3CDTF">2022-11-02T20:50:23Z</dcterms:modified>
</cp:coreProperties>
</file>