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wapartments-my.sharepoint.com/personal/inwestycje_jwa_pl/Documents/Dokumenty/"/>
    </mc:Choice>
  </mc:AlternateContent>
  <xr:revisionPtr revIDLastSave="1" documentId="8_{7BAB756E-09D9-40BF-92C1-D179AD5A8625}" xr6:coauthVersionLast="47" xr6:coauthVersionMax="47" xr10:uidLastSave="{CB682714-982C-4B79-8407-2C142D3567C8}"/>
  <bookViews>
    <workbookView xWindow="-120" yWindow="-120" windowWidth="29040" windowHeight="15840" xr2:uid="{EB1727A8-1E4E-49DB-A62C-4AF8ABDD4A98}"/>
  </bookViews>
  <sheets>
    <sheet name="Platinum 35 HT EU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1" i="1" l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53" i="1" s="1"/>
  <c r="E152" i="1" l="1"/>
  <c r="E156" i="1" l="1"/>
  <c r="E154" i="1"/>
</calcChain>
</file>

<file path=xl/sharedStrings.xml><?xml version="1.0" encoding="utf-8"?>
<sst xmlns="http://schemas.openxmlformats.org/spreadsheetml/2006/main" count="194" uniqueCount="164">
  <si>
    <t>Formularz zamówienia łodzi motorowej</t>
  </si>
  <si>
    <t xml:space="preserve">          PLATINUM 35 Hard Top</t>
  </si>
  <si>
    <t>Zamawiający:</t>
  </si>
  <si>
    <t>Data:</t>
  </si>
  <si>
    <t>Numer łodzi / Boat number:</t>
  </si>
  <si>
    <t>Numer silnika:</t>
  </si>
  <si>
    <t xml:space="preserve">Data rozpoczęcia montażu: </t>
  </si>
  <si>
    <t>Data kontroli jakości:</t>
  </si>
  <si>
    <t>Data odbioru:</t>
  </si>
  <si>
    <t>Ceny netto, EUR</t>
  </si>
  <si>
    <t>L.p.</t>
  </si>
  <si>
    <t>Lista wyposażenia</t>
  </si>
  <si>
    <t>Zam.</t>
  </si>
  <si>
    <t>Cena</t>
  </si>
  <si>
    <t>Wartość</t>
  </si>
  <si>
    <t/>
  </si>
  <si>
    <t>Łódź zgodnie z kartą wyposażenia standardowego</t>
  </si>
  <si>
    <t>x</t>
  </si>
  <si>
    <t>Kadłub</t>
  </si>
  <si>
    <t>Ster strumieniowy dziobowy 4,4 kW (Side Power SE 80 duo propeller)</t>
  </si>
  <si>
    <t>Ster strumieniowy dziobowy 3,1 kW (Side Power SE 60)</t>
  </si>
  <si>
    <t>Ster strumieniowy rufowy 2,2 kW (Side Power SE 40)</t>
  </si>
  <si>
    <t>Ster strumieniowy rufowy 2,2 kW podwójna instalacja (Side Power SE 40)</t>
  </si>
  <si>
    <t>Kadłub CE kat. B (wzmocnienia kadłuba, dobalastowanie) (konieczność zamówienia Drzwi zamykające kokpit)</t>
  </si>
  <si>
    <t>Kadłub wzmocniony (przygotowany do dobalastowania)</t>
  </si>
  <si>
    <t>Kadłub w kolorze (kolor grafit, granat):</t>
  </si>
  <si>
    <t>Antyfauling - czarny</t>
  </si>
  <si>
    <t>Antyfauling - kolor biały</t>
  </si>
  <si>
    <t>Pasy linii wodnej na kadłubie (kolor według wzornika OY):</t>
  </si>
  <si>
    <t>Pokład</t>
  </si>
  <si>
    <t>Półpokłady oraz miejsce na wciągarkę pokryte teakiem (flexi teak)</t>
  </si>
  <si>
    <t>Trap rufowy w wersji z silnikiem stacjonanrnym pokryty teakiem</t>
  </si>
  <si>
    <t>Platforma dziobowa z drabinką i uchwytem na kotwicę</t>
  </si>
  <si>
    <t>Uchwyt na kotwicę</t>
  </si>
  <si>
    <t>Wycieraczka ROCA (cena za sztukę)</t>
  </si>
  <si>
    <t xml:space="preserve">Winda kotwiczna 700 W </t>
  </si>
  <si>
    <t xml:space="preserve">Kotwica Delta 10 kg z 30m łańcuchem i krętlikiem </t>
  </si>
  <si>
    <t xml:space="preserve">Zestaw do mycia pokładu </t>
  </si>
  <si>
    <t>2 dodatkowe knagi na półpokładach</t>
  </si>
  <si>
    <t>4 liny cumownicze i 8 odbijaczy</t>
  </si>
  <si>
    <t>Luk otwierany w kabinie magazynowej z wkładką laminatową (lewa burta)</t>
  </si>
  <si>
    <t xml:space="preserve">Luk otwierany w toalecie (prawa burta) </t>
  </si>
  <si>
    <t xml:space="preserve">4 relingowe kosze na odbijacze </t>
  </si>
  <si>
    <t>Wydłużony trap rufowy</t>
  </si>
  <si>
    <t xml:space="preserve">Kokpit </t>
  </si>
  <si>
    <t xml:space="preserve">Reflektor (szperacz) z pilotem obrotowy na dachu </t>
  </si>
  <si>
    <t xml:space="preserve">Panel słoneczny w części rufowej dachu kokpitu </t>
  </si>
  <si>
    <t>Potrójne uchwyty na odbijacze (na dachu sterówki), 2 szt.</t>
  </si>
  <si>
    <t>Uchwyt na bosak (na dachu sterówki)</t>
  </si>
  <si>
    <t>Kokpit wewnętrzny i stopień sternika pokryty teakiem (flexi teak)</t>
  </si>
  <si>
    <t>Kokpit zewnętrzny pokryty teakiem (flexi teak)</t>
  </si>
  <si>
    <t>4 uchwyty na wędki w częsci rufowej</t>
  </si>
  <si>
    <t>Rozkładana sofa rufowa w kokpicie (wyklucza zamówienie kosza na odbijacze 4 sztuki mocowanego do sofy rufowej, wyklucza zamówienie siników/silnika zaburtwego, rozkładanego siedziska na platformie)</t>
  </si>
  <si>
    <t>Materace sofy w kokpicie + materac pokładu słonecznego</t>
  </si>
  <si>
    <t xml:space="preserve">Prysznic w na platformie rufowej-  zimna + ciepła woda (konieczność zamówienia Systemu ciepłej wody) </t>
  </si>
  <si>
    <t>Cabrio - kolor ze wzornika OY, zaciemnione elementy transparentne (tylko przy zamówieniu standardowej sofy rufowej)</t>
  </si>
  <si>
    <t>Wnętrze, kabiny,toalety</t>
  </si>
  <si>
    <t xml:space="preserve">Wersja 3 kabinowa </t>
  </si>
  <si>
    <t>Wersja 4 kabinowa</t>
  </si>
  <si>
    <t>Wybudowa w dębie polskim</t>
  </si>
  <si>
    <t xml:space="preserve">Wybudowa w orzechu </t>
  </si>
  <si>
    <t xml:space="preserve">Podłoga w paski </t>
  </si>
  <si>
    <t>Drzwi otwierane do lewej kabiny wc od koi dziobowej (przeniesienie drzwi z korytarza)</t>
  </si>
  <si>
    <t>Drzwi otwierane do prawej kabiny wc od koi dziobowej (przeniesienie drzwi z korytarza)</t>
  </si>
  <si>
    <t xml:space="preserve">Handreling - lewa strona zejściówki </t>
  </si>
  <si>
    <t>Prawa kabina WC, umywalka z wyciąganym prysznicem/wylewką i wieszakiem na słuchawkę prysznicową, pompa wody szarej, WC elektryczne ze zbiornikiem na fekalia 47L.)</t>
  </si>
  <si>
    <t>Prawa i lewa kabina WC, umywalka z wyciąganym prysznicem/wylewką i wieszakiem na słuchawkę prysznicową, pompa wody szarej, WC elektryczne ze zbiornikiem na fekalia 47L.)</t>
  </si>
  <si>
    <t>Rolety na luki poziome we wnetrzu</t>
  </si>
  <si>
    <t xml:space="preserve">Plisy na pionowe luki i świetliki </t>
  </si>
  <si>
    <t>Kolekcja tapicerki BASIC w kabinach sypialnych (wybór koloru)</t>
  </si>
  <si>
    <t>Kolekcja tapicerki PRO w kabinach sypialnych (wybór koloru + pianka termoelastyczna)</t>
  </si>
  <si>
    <t xml:space="preserve">Materace w messie </t>
  </si>
  <si>
    <t xml:space="preserve">Wykładzina (korytarz, kabiny, messa) </t>
  </si>
  <si>
    <t>Messa, kambuz</t>
  </si>
  <si>
    <t>2 x luk w dachu (otwierany) - Lewmar 60 Low profile</t>
  </si>
  <si>
    <t xml:space="preserve">2 x luk w dachu ( przesuwny) - Lewmar Pilot Hatch 60 </t>
  </si>
  <si>
    <t>Przesuwne okienko w szybie bocznej sterówki z zamkiem (lewa lub prawa burta)</t>
  </si>
  <si>
    <t>Koło sterowe drewno/chrom</t>
  </si>
  <si>
    <t>Sterowanie windy kotwicznej przy kole sterowym (z kokpitu) z licznikiem łańcucha</t>
  </si>
  <si>
    <t>Uchwyty na napoje (2 szt.)</t>
  </si>
  <si>
    <t>Drzwi w sterówce po prawej stronie sternika - wyjście na pokład</t>
  </si>
  <si>
    <t xml:space="preserve">Drzwi przesuwne zamykające kokpit </t>
  </si>
  <si>
    <t xml:space="preserve">Zmywarka </t>
  </si>
  <si>
    <t xml:space="preserve">Kuchenka mikrofalowa </t>
  </si>
  <si>
    <t>Lodówka otwierana do przodu 75L</t>
  </si>
  <si>
    <t>Dodatkowa lodówka szufladowa 35L</t>
  </si>
  <si>
    <t>Blat z korianu (według wzornika OY):</t>
  </si>
  <si>
    <t>Zasłonki (możliwość zasłonięcia całego salonu i kambuza)</t>
  </si>
  <si>
    <t>Dostawka spania (Opuszczany stolik i dodatkowy materac)</t>
  </si>
  <si>
    <t>Kostkarka</t>
  </si>
  <si>
    <t>Listwy LED w szafkach kambuzowych i nad sofą</t>
  </si>
  <si>
    <t xml:space="preserve">Instalacja elektryczna  </t>
  </si>
  <si>
    <t>Inwerter z ładowarka 12V/230V/1600 W - konieczność zamówienia dodatkowego miejsca na akumulator życiowy</t>
  </si>
  <si>
    <t>Ładowarka 12V/230V/60A - konieczność zamówienia dodatkowego miejsca na akumulator życiowy</t>
  </si>
  <si>
    <t xml:space="preserve">Dodatkowe gniazdo 12 V - 1 szt. (messa, siedzenie, lewa burta) </t>
  </si>
  <si>
    <t xml:space="preserve">Dodatkowe gniazdo 230 V - 1szt. (messa, siedzenie, lewa burta) </t>
  </si>
  <si>
    <t>Dodatkowe gniazda w kabinach 12V</t>
  </si>
  <si>
    <t>Dodatkowe gniazda w kabinach 230V</t>
  </si>
  <si>
    <t>Fusion RA70 Series Marine Radio AM/FM/AUX/BLUETOOTH, 2 głośniki w messie, antena</t>
  </si>
  <si>
    <t>Kompas</t>
  </si>
  <si>
    <t>LED TV z anteną w messie / kabina dziobowa (do 24 cali)</t>
  </si>
  <si>
    <t>LED TV dodatkowy (do 24 cali)</t>
  </si>
  <si>
    <t xml:space="preserve">Antena TV z przewodem i gniazdkiem 12V </t>
  </si>
  <si>
    <t>Panele słoneczne na dachu (wyklucza zamówienie koszy na odbijacze 2 x 2 szt. na dachu sterówki i potrójnych uchwytów na odbijacze na dachu sterówki, 2 szt. )</t>
  </si>
  <si>
    <t xml:space="preserve">Kolorowa listwa LED typu RGBW pod szafkami kambuza i salonu zamiast standardowej </t>
  </si>
  <si>
    <t>Oświetlenie podwodne LED (2 lampy)</t>
  </si>
  <si>
    <t>Akumulatory życiowe AGM (2 x 115Ah)</t>
  </si>
  <si>
    <t>Akumulatory życiowe AGM (4 x 115Ah)</t>
  </si>
  <si>
    <t>Podświetlenie kokpitu, pawęży i półpokładów lampkami led (27sztuk)</t>
  </si>
  <si>
    <t>Instalacja wodna</t>
  </si>
  <si>
    <t xml:space="preserve">Pompa wody zaburtowej w kambuzie </t>
  </si>
  <si>
    <t>System ciepłej wody + instalacja ciśnieniowa , bojler 30 L - ( silnik  doczepny działanie z podłączenia lądowego / silnik stacjonarny działanie z silnika i podłączenia lądowego)</t>
  </si>
  <si>
    <t xml:space="preserve">Silnik </t>
  </si>
  <si>
    <t>Wskaźnik wychylenia steru do silnika stacjonarnego z płetwą głębinową - Raymarine</t>
  </si>
  <si>
    <t>Wskaźnik wychylenia steru do silnika stacjonarnego z płetwą głębinową - Wema</t>
  </si>
  <si>
    <t>Silnik stacjonarny diesel Yanmar 39KM (z hydraulicznym układem sterowania)</t>
  </si>
  <si>
    <t>Silnik stacjonarny diesel Yanmar 57KM (z hydraulicznym układem sterowania)</t>
  </si>
  <si>
    <t>Silnik stacjonarny diesel Yanmar 80KM (z hydraulicznym układem sterowania)</t>
  </si>
  <si>
    <t>Silnik stacjonarny diesel Yanmar 110KM (z hydraulicznym układem sterowania)</t>
  </si>
  <si>
    <t>Silnik stacjonarny diesel Nanni 38KM (z hydraulicznym układem sterowania)</t>
  </si>
  <si>
    <t>Silnik stacjonarny diesel Nanni 50KM (z hydraulicznym układem sterowania)</t>
  </si>
  <si>
    <t>Silnik stacjonarny diesel Nanni 65KM (z hydraulicznym układem sterowania)</t>
  </si>
  <si>
    <t>Sprzęgło elastyczne do silnika stancjonarnego do 39KM i 57KM</t>
  </si>
  <si>
    <t>Sprzęgło elastyczne do silnika stancjonarnego 80KM i 110KM</t>
  </si>
  <si>
    <t>Silnik stacjonarny diesel Yanmar 39KM S-Drive (z hydraulicznym układem sterowania)</t>
  </si>
  <si>
    <t>Silnik stacjonarny diesel Yanmar 57KM  S-Drive (z hydraulicznym układem sterowania)</t>
  </si>
  <si>
    <t>Silnik stacjonarny diesel Yanmar 80KM  S-Drive (z hydraulicznym układem sterowania)</t>
  </si>
  <si>
    <t>Silnik stacjonarny diesel Nanni 38KM S-Drive (z hydraulicznym układem sterowania)</t>
  </si>
  <si>
    <t>Silnik stacjonarny diesel Nanni 50KM S-Drive (z hydraulicznym układem sterowania)</t>
  </si>
  <si>
    <t>Silnik stacjonarny diesel Nanni 65KM S-Drive (z hydraulicznym układem sterowania)</t>
  </si>
  <si>
    <t>Napęd elektryczny: silnik elektryczny 10KW/48V (moc użyteczna jak silnik diesel 35km) wraz z kompletem baterii 12 x 270Ah pozwalającym na 6-12h pływania; rekomendowane zamówienie paneli fotowoltaicznych</t>
  </si>
  <si>
    <t xml:space="preserve">Napęd elektryczny z generatorem: silnik elektryczny 10KW/48V (moc użyteczna jak silnik diesel 35KM) wraz z kompletem baterii 8 x 270Ah pozwalającym na 4-8h pływania oraz generator prądu </t>
  </si>
  <si>
    <t>Układ hybrydowy do silnika diesel 38/39KM na wale prostym: silnik elektryczny 10KW/48V (moc użyteczna jak silnik diesel 35KM) wraz z kompletem baterii 4 x 270Ah pozwalającym na 2-4h pływania</t>
  </si>
  <si>
    <t>Dodatkowy zestaw baterii 4 x 270Ah (2-4h pływania) do napędów elektrycznych</t>
  </si>
  <si>
    <t>Ostroga zabezpieczająca wał i śrube napędową</t>
  </si>
  <si>
    <t>Ostroga zabezpieczająca S-Drive</t>
  </si>
  <si>
    <t>Instrumenty nawigacyjne</t>
  </si>
  <si>
    <t>Raymarine VHV Ray63 z GPS</t>
  </si>
  <si>
    <t xml:space="preserve">Raymarine Axiom 7DV z przetwornikiem </t>
  </si>
  <si>
    <t>Raymarine Axiom 9RV z przetwornikiem 3D</t>
  </si>
  <si>
    <t>Raymarine Axiom+ 12RV z przetwornikiem 3D</t>
  </si>
  <si>
    <t>Raymarine autopilot</t>
  </si>
  <si>
    <t>Inne</t>
  </si>
  <si>
    <t>Ogrzewanie podwójne Eberspreacher (Airtronic D4 12V - kabiny i toalety; Airtronic D2 12V - messa) albo Webasto</t>
  </si>
  <si>
    <t>Ogrzewanie kabin (bez kokpitu, messy i salonu)</t>
  </si>
  <si>
    <t>Klimatyzacja messy 8000 BTU</t>
  </si>
  <si>
    <t>Klimatyzacja messy i kabiny dziobowej 7000 BTU i 12000 BTU</t>
  </si>
  <si>
    <t xml:space="preserve">Generator 4,4kV </t>
  </si>
  <si>
    <t>Zbiorniki ze stali nierdzewnej zamiast standardowych (paliwo i woda)</t>
  </si>
  <si>
    <t xml:space="preserve">Zbiornik wody szarej 200L ze stali nierdzewnej z maceratorem zamiast standardowych </t>
  </si>
  <si>
    <t>Zbiornik wody pitnej dodatkowy plastik 215 L</t>
  </si>
  <si>
    <t>Zbiornik paliwa wiekszy stal nierdzewna 400L (wyklucza zamówienie zbiornika wody szarej)</t>
  </si>
  <si>
    <t>Zbiornik paliwa wiekszy - plastik 350 L (wyklucza zamówienie zbiornika wody szarej)</t>
  </si>
  <si>
    <t>Foliowanie łodzi</t>
  </si>
  <si>
    <t>Pikowanie materacy w messie (łącznie z fotelem sternika)</t>
  </si>
  <si>
    <t>Dodatkowo</t>
  </si>
  <si>
    <t>SUMA</t>
  </si>
  <si>
    <t xml:space="preserve">Cena łodzi </t>
  </si>
  <si>
    <t xml:space="preserve">Wyposażenie opcjonalne </t>
  </si>
  <si>
    <t>Rabat, %</t>
  </si>
  <si>
    <t>Do zapłaty</t>
  </si>
  <si>
    <t>Zadatek w kwocie:                                                  wpłacono dnia:</t>
  </si>
  <si>
    <t xml:space="preserve">Ten dokument nie stanowi umowy. Stocznia zastrzega sobie prawo do zmiany cen oraz wyposażenia. Podane ceny są cenami netto. </t>
  </si>
  <si>
    <t xml:space="preserve"> Giżycko 08.04.2022                                                   Sezon 2022                                                      Formularz 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</si>
</sst>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1];[Red]#,##0.00\ [$€-1]"/>
    <numFmt numFmtId="165" formatCode="[$€-1809]#,##0;[Red][$€-1809]#,##0"/>
    <numFmt numFmtId="166" formatCode="_-* #,##0.00&quot; zł&quot;_-;\-* #,##0.00&quot; zł&quot;_-;_-* \-??&quot; zł&quot;_-;_-@_-"/>
    <numFmt numFmtId="167" formatCode="0.0%"/>
    <numFmt numFmtId="168" formatCode="#,##0.00\ &quot;zł&quot;;[Red]#,##0.00\ &quot;zł&quot;"/>
  </numFmts>
  <fonts count="14">
    <font>
      <sz val="1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Verdana"/>
      <family val="2"/>
      <charset val="238"/>
    </font>
    <font>
      <b/>
      <i/>
      <sz val="14"/>
      <color indexed="63"/>
      <name val="BlairMdITC TT"/>
      <charset val="238"/>
    </font>
    <font>
      <b/>
      <sz val="14"/>
      <color indexed="63"/>
      <name val="BlairMdITC TT"/>
      <charset val="238"/>
    </font>
    <font>
      <b/>
      <sz val="14"/>
      <color indexed="10"/>
      <name val="Verdana"/>
      <family val="2"/>
      <charset val="238"/>
    </font>
    <font>
      <sz val="7"/>
      <color theme="3" tint="-0.249977111117893"/>
      <name val="Verdana"/>
      <family val="2"/>
      <charset val="238"/>
    </font>
    <font>
      <b/>
      <sz val="7"/>
      <color indexed="18"/>
      <name val="Verdana"/>
      <family val="2"/>
      <charset val="238"/>
    </font>
    <font>
      <sz val="7"/>
      <name val="Verdana"/>
      <family val="2"/>
      <charset val="238"/>
    </font>
    <font>
      <sz val="7"/>
      <color theme="0"/>
      <name val="Verdana"/>
      <family val="2"/>
      <charset val="238"/>
    </font>
    <font>
      <sz val="7"/>
      <color rgb="FF002060"/>
      <name val="Verdana"/>
      <family val="2"/>
      <charset val="238"/>
    </font>
    <font>
      <sz val="7"/>
      <color theme="4" tint="-0.499984740745262"/>
      <name val="Verdana"/>
      <family val="2"/>
      <charset val="238"/>
    </font>
    <font>
      <sz val="7"/>
      <color indexed="56"/>
      <name val="Verdana"/>
      <family val="2"/>
      <charset val="238"/>
    </font>
    <font>
      <b/>
      <sz val="7"/>
      <color theme="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32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3" tint="-0.499984740745262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6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5" fontId="8" fillId="2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164" fontId="6" fillId="5" borderId="3" xfId="0" applyNumberFormat="1" applyFont="1" applyFill="1" applyBorder="1" applyAlignment="1">
      <alignment horizontal="lef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vertical="center" wrapText="1"/>
    </xf>
    <xf numFmtId="0" fontId="6" fillId="3" borderId="3" xfId="2" applyFont="1" applyFill="1" applyBorder="1" applyAlignment="1">
      <alignment vertical="center" wrapText="1"/>
    </xf>
    <xf numFmtId="0" fontId="10" fillId="5" borderId="3" xfId="2" applyFont="1" applyFill="1" applyBorder="1" applyAlignment="1">
      <alignment vertical="center" wrapText="1"/>
    </xf>
    <xf numFmtId="165" fontId="6" fillId="6" borderId="3" xfId="0" applyNumberFormat="1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vertical="center" wrapText="1"/>
    </xf>
    <xf numFmtId="0" fontId="6" fillId="5" borderId="3" xfId="2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0" fillId="3" borderId="3" xfId="2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vertical="center" wrapText="1"/>
    </xf>
    <xf numFmtId="0" fontId="6" fillId="8" borderId="3" xfId="3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8" borderId="3" xfId="4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9" fillId="6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righ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8" fontId="6" fillId="0" borderId="0" xfId="0" applyNumberFormat="1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</cellXfs>
  <cellStyles count="5">
    <cellStyle name="Normalny" xfId="0" builtinId="0"/>
    <cellStyle name="Normalny 2" xfId="2" xr:uid="{7D1C077B-3D80-4433-8D09-A39B5CE87F87}"/>
    <cellStyle name="Normalny 3" xfId="3" xr:uid="{AC282057-6414-4301-B73F-F41E00E79979}"/>
    <cellStyle name="Normalny 4" xfId="4" xr:uid="{AB42F0FA-A39C-458C-8964-669582496836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283489</xdr:colOff>
      <xdr:row>1</xdr:row>
      <xdr:rowOff>85725</xdr:rowOff>
    </xdr:from>
    <xdr:to>
      <xdr:col>4</xdr:col>
      <xdr:colOff>601485</xdr:colOff>
      <xdr:row>5</xdr:row>
      <xdr:rowOff>4955</xdr:rowOff>
    </xdr:to>
    <xdr:pic>
      <xdr:nvPicPr>
        <xdr:cNvPr id="2" name="Obraz2">
          <a:extLst>
            <a:ext uri="{FF2B5EF4-FFF2-40B4-BE49-F238E27FC236}">
              <a16:creationId xmlns:a16="http://schemas.microsoft.com/office/drawing/2014/main" id="{B5A78DA8-DCC5-4D36-B6F8-8731B906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789" y="247650"/>
          <a:ext cx="1184771" cy="63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1</xdr:row>
      <xdr:rowOff>29307</xdr:rowOff>
    </xdr:from>
    <xdr:to>
      <xdr:col>1</xdr:col>
      <xdr:colOff>951483</xdr:colOff>
      <xdr:row>2</xdr:row>
      <xdr:rowOff>160707</xdr:rowOff>
    </xdr:to>
    <xdr:pic>
      <xdr:nvPicPr>
        <xdr:cNvPr id="3" name="Obraz1">
          <a:extLst>
            <a:ext uri="{FF2B5EF4-FFF2-40B4-BE49-F238E27FC236}">
              <a16:creationId xmlns:a16="http://schemas.microsoft.com/office/drawing/2014/main" id="{6BAE4A05-374D-4B91-8C24-01F8B3D5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1232"/>
          <a:ext cx="119913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C976-597B-4D0C-90EE-BF4C2E3A335E}">
  <sheetPr codeName="Arkusz6"/>
  <dimension ref="A1:E162"/>
  <sheetViews>
    <sheetView showGridLines="0" tabSelected="1" zoomScaleNormal="100" workbookViewId="0">
      <selection activeCell="A2" sqref="A2:B2"/>
    </sheetView>
  </sheetViews>
  <sheetFormatPr defaultRowHeight="12.75"/>
  <cols>
    <col min="1" max="1" width="3.7109375" style="7" bestFit="1" customWidth="1"/>
    <col min="2" max="2" width="60.85546875" style="7" customWidth="1"/>
    <col min="3" max="3" width="4.28515625" style="7" bestFit="1" customWidth="1"/>
    <col min="4" max="4" width="8.7109375" style="65" bestFit="1" customWidth="1"/>
    <col min="5" max="5" width="9.28515625" style="65" bestFit="1" customWidth="1"/>
  </cols>
  <sheetData>
    <row r="1" spans="1:5">
      <c r="A1" s="1" t="s">
        <v>0</v>
      </c>
      <c r="B1" s="1"/>
      <c r="C1" s="1"/>
      <c r="D1" s="1"/>
      <c r="E1" s="1"/>
    </row>
    <row r="2" spans="1:5" ht="18">
      <c r="A2" s="2" t="s">
        <v>1</v>
      </c>
      <c r="B2" s="3"/>
      <c r="C2" s="4"/>
      <c r="D2" s="4"/>
      <c r="E2" s="4"/>
    </row>
    <row r="3" spans="1:5">
      <c r="A3" s="5" t="s">
        <v>2</v>
      </c>
      <c r="B3" s="5"/>
      <c r="C3" s="6"/>
      <c r="D3" s="6"/>
      <c r="E3" s="6"/>
    </row>
    <row r="4" spans="1:5">
      <c r="A4" s="5" t="s">
        <v>3</v>
      </c>
      <c r="B4" s="5"/>
      <c r="C4" s="6"/>
      <c r="D4" s="6"/>
      <c r="E4" s="6"/>
    </row>
    <row r="5" spans="1:5">
      <c r="A5" s="5" t="s">
        <v>4</v>
      </c>
      <c r="B5" s="5"/>
      <c r="C5" s="6"/>
      <c r="D5" s="6"/>
      <c r="E5" s="6"/>
    </row>
    <row r="6" spans="1:5">
      <c r="A6" s="5" t="s">
        <v>5</v>
      </c>
      <c r="B6" s="5"/>
      <c r="C6" s="6"/>
      <c r="D6" s="6"/>
      <c r="E6" s="6"/>
    </row>
    <row r="7" spans="1:5">
      <c r="A7" s="5" t="s">
        <v>6</v>
      </c>
      <c r="B7" s="5"/>
      <c r="C7" s="6"/>
      <c r="D7" s="6"/>
      <c r="E7" s="6"/>
    </row>
    <row r="8" spans="1:5">
      <c r="A8" s="5" t="s">
        <v>7</v>
      </c>
      <c r="B8" s="5"/>
      <c r="C8" s="6"/>
      <c r="D8" s="6"/>
      <c r="E8" s="6"/>
    </row>
    <row r="9" spans="1:5">
      <c r="A9" s="5" t="s">
        <v>8</v>
      </c>
      <c r="B9" s="5"/>
      <c r="D9" s="8" t="s">
        <v>9</v>
      </c>
      <c r="E9" s="9"/>
    </row>
    <row r="10" spans="1:5" ht="21">
      <c r="A10" s="10" t="s">
        <v>10</v>
      </c>
      <c r="B10" s="11" t="s">
        <v>11</v>
      </c>
      <c r="C10" s="11" t="s">
        <v>12</v>
      </c>
      <c r="D10" s="12" t="s">
        <v>13</v>
      </c>
      <c r="E10" s="13" t="s">
        <v>14</v>
      </c>
    </row>
    <row r="11" spans="1:5">
      <c r="A11" s="14" t="s">
        <v>15</v>
      </c>
      <c r="B11" s="15" t="s">
        <v>16</v>
      </c>
      <c r="C11" s="16" t="s">
        <v>17</v>
      </c>
      <c r="D11" s="17">
        <v>89000</v>
      </c>
      <c r="E11" s="17">
        <f>D11</f>
        <v>89000</v>
      </c>
    </row>
    <row r="12" spans="1:5">
      <c r="A12" s="10" t="s">
        <v>15</v>
      </c>
      <c r="B12" s="18" t="s">
        <v>18</v>
      </c>
      <c r="C12" s="11"/>
      <c r="D12" s="19" t="s">
        <v>15</v>
      </c>
      <c r="E12" s="20"/>
    </row>
    <row r="13" spans="1:5">
      <c r="A13" s="10">
        <v>1</v>
      </c>
      <c r="B13" s="21" t="s">
        <v>19</v>
      </c>
      <c r="C13" s="16"/>
      <c r="D13" s="17">
        <v>3890</v>
      </c>
      <c r="E13" s="17" t="str">
        <f>IF(C13="","",D13)</f>
        <v/>
      </c>
    </row>
    <row r="14" spans="1:5">
      <c r="A14" s="10">
        <v>2</v>
      </c>
      <c r="B14" s="21" t="s">
        <v>20</v>
      </c>
      <c r="C14" s="16"/>
      <c r="D14" s="17">
        <v>3420</v>
      </c>
      <c r="E14" s="17" t="str">
        <f t="shared" ref="E14:E78" si="0">IF(C14="","",D14)</f>
        <v/>
      </c>
    </row>
    <row r="15" spans="1:5">
      <c r="A15" s="10">
        <v>3</v>
      </c>
      <c r="B15" s="21" t="s">
        <v>21</v>
      </c>
      <c r="C15" s="16"/>
      <c r="D15" s="17">
        <v>2430</v>
      </c>
      <c r="E15" s="17" t="str">
        <f t="shared" si="0"/>
        <v/>
      </c>
    </row>
    <row r="16" spans="1:5">
      <c r="A16" s="10">
        <v>4</v>
      </c>
      <c r="B16" s="21" t="s">
        <v>22</v>
      </c>
      <c r="C16" s="16"/>
      <c r="D16" s="17">
        <v>3850</v>
      </c>
      <c r="E16" s="17" t="str">
        <f t="shared" si="0"/>
        <v/>
      </c>
    </row>
    <row r="17" spans="1:5" ht="21">
      <c r="A17" s="10">
        <v>5</v>
      </c>
      <c r="B17" s="22" t="s">
        <v>23</v>
      </c>
      <c r="C17" s="23"/>
      <c r="D17" s="17">
        <v>3320</v>
      </c>
      <c r="E17" s="17" t="str">
        <f t="shared" si="0"/>
        <v/>
      </c>
    </row>
    <row r="18" spans="1:5">
      <c r="A18" s="10">
        <v>6</v>
      </c>
      <c r="B18" s="22" t="s">
        <v>24</v>
      </c>
      <c r="C18" s="23"/>
      <c r="D18" s="17">
        <v>1690</v>
      </c>
      <c r="E18" s="17" t="str">
        <f t="shared" si="0"/>
        <v/>
      </c>
    </row>
    <row r="19" spans="1:5">
      <c r="A19" s="10">
        <v>7</v>
      </c>
      <c r="B19" s="24" t="s">
        <v>25</v>
      </c>
      <c r="C19" s="16"/>
      <c r="D19" s="17">
        <v>4430</v>
      </c>
      <c r="E19" s="17" t="str">
        <f t="shared" si="0"/>
        <v/>
      </c>
    </row>
    <row r="20" spans="1:5">
      <c r="A20" s="10">
        <v>8</v>
      </c>
      <c r="B20" s="25" t="s">
        <v>26</v>
      </c>
      <c r="C20" s="16"/>
      <c r="D20" s="17">
        <v>1540</v>
      </c>
      <c r="E20" s="17" t="str">
        <f t="shared" si="0"/>
        <v/>
      </c>
    </row>
    <row r="21" spans="1:5">
      <c r="A21" s="10">
        <v>9</v>
      </c>
      <c r="B21" s="21" t="s">
        <v>27</v>
      </c>
      <c r="C21" s="16"/>
      <c r="D21" s="17">
        <v>1540</v>
      </c>
      <c r="E21" s="17" t="str">
        <f t="shared" si="0"/>
        <v/>
      </c>
    </row>
    <row r="22" spans="1:5">
      <c r="A22" s="10">
        <v>10</v>
      </c>
      <c r="B22" s="24" t="s">
        <v>28</v>
      </c>
      <c r="C22" s="16"/>
      <c r="D22" s="17">
        <v>0</v>
      </c>
      <c r="E22" s="17" t="str">
        <f t="shared" si="0"/>
        <v/>
      </c>
    </row>
    <row r="23" spans="1:5">
      <c r="A23" s="10" t="s">
        <v>15</v>
      </c>
      <c r="B23" s="18" t="s">
        <v>29</v>
      </c>
      <c r="C23" s="11"/>
      <c r="D23" s="19" t="s">
        <v>15</v>
      </c>
      <c r="E23" s="26" t="str">
        <f t="shared" si="0"/>
        <v/>
      </c>
    </row>
    <row r="24" spans="1:5">
      <c r="A24" s="10">
        <v>11</v>
      </c>
      <c r="B24" s="27" t="s">
        <v>30</v>
      </c>
      <c r="C24" s="16"/>
      <c r="D24" s="17">
        <v>3890</v>
      </c>
      <c r="E24" s="17" t="str">
        <f t="shared" si="0"/>
        <v/>
      </c>
    </row>
    <row r="25" spans="1:5">
      <c r="A25" s="10">
        <v>12</v>
      </c>
      <c r="B25" s="27" t="s">
        <v>31</v>
      </c>
      <c r="C25" s="16"/>
      <c r="D25" s="17">
        <v>2870</v>
      </c>
      <c r="E25" s="17" t="str">
        <f t="shared" si="0"/>
        <v/>
      </c>
    </row>
    <row r="26" spans="1:5">
      <c r="A26" s="10">
        <v>13</v>
      </c>
      <c r="B26" s="21" t="s">
        <v>32</v>
      </c>
      <c r="C26" s="16"/>
      <c r="D26" s="17">
        <v>1110</v>
      </c>
      <c r="E26" s="17" t="str">
        <f t="shared" si="0"/>
        <v/>
      </c>
    </row>
    <row r="27" spans="1:5">
      <c r="A27" s="10">
        <v>14</v>
      </c>
      <c r="B27" s="21" t="s">
        <v>33</v>
      </c>
      <c r="C27" s="16"/>
      <c r="D27" s="17">
        <v>560</v>
      </c>
      <c r="E27" s="17" t="str">
        <f t="shared" si="0"/>
        <v/>
      </c>
    </row>
    <row r="28" spans="1:5">
      <c r="A28" s="10">
        <v>15</v>
      </c>
      <c r="B28" s="21" t="s">
        <v>34</v>
      </c>
      <c r="C28" s="16"/>
      <c r="D28" s="17">
        <v>690</v>
      </c>
      <c r="E28" s="17" t="str">
        <f t="shared" si="0"/>
        <v/>
      </c>
    </row>
    <row r="29" spans="1:5">
      <c r="A29" s="10">
        <v>16</v>
      </c>
      <c r="B29" s="21" t="s">
        <v>35</v>
      </c>
      <c r="C29" s="16"/>
      <c r="D29" s="17">
        <v>2430</v>
      </c>
      <c r="E29" s="17" t="str">
        <f t="shared" si="0"/>
        <v/>
      </c>
    </row>
    <row r="30" spans="1:5">
      <c r="A30" s="10">
        <v>17</v>
      </c>
      <c r="B30" s="28" t="s">
        <v>36</v>
      </c>
      <c r="C30" s="16"/>
      <c r="D30" s="17">
        <v>580</v>
      </c>
      <c r="E30" s="17" t="str">
        <f t="shared" si="0"/>
        <v/>
      </c>
    </row>
    <row r="31" spans="1:5">
      <c r="A31" s="10">
        <v>18</v>
      </c>
      <c r="B31" s="21" t="s">
        <v>37</v>
      </c>
      <c r="C31" s="16"/>
      <c r="D31" s="17">
        <v>710</v>
      </c>
      <c r="E31" s="17" t="str">
        <f t="shared" si="0"/>
        <v/>
      </c>
    </row>
    <row r="32" spans="1:5">
      <c r="A32" s="10">
        <v>19</v>
      </c>
      <c r="B32" s="28" t="s">
        <v>38</v>
      </c>
      <c r="C32" s="16"/>
      <c r="D32" s="17">
        <v>360</v>
      </c>
      <c r="E32" s="17" t="str">
        <f t="shared" si="0"/>
        <v/>
      </c>
    </row>
    <row r="33" spans="1:5">
      <c r="A33" s="10">
        <v>20</v>
      </c>
      <c r="B33" s="29" t="s">
        <v>39</v>
      </c>
      <c r="C33" s="16"/>
      <c r="D33" s="17">
        <v>710</v>
      </c>
      <c r="E33" s="17" t="str">
        <f t="shared" si="0"/>
        <v/>
      </c>
    </row>
    <row r="34" spans="1:5">
      <c r="A34" s="10">
        <v>21</v>
      </c>
      <c r="B34" s="28" t="s">
        <v>40</v>
      </c>
      <c r="C34" s="16"/>
      <c r="D34" s="17">
        <v>540</v>
      </c>
      <c r="E34" s="17" t="str">
        <f t="shared" si="0"/>
        <v/>
      </c>
    </row>
    <row r="35" spans="1:5">
      <c r="A35" s="10">
        <v>22</v>
      </c>
      <c r="B35" s="21" t="s">
        <v>41</v>
      </c>
      <c r="C35" s="16"/>
      <c r="D35" s="17">
        <v>540</v>
      </c>
      <c r="E35" s="17" t="str">
        <f t="shared" si="0"/>
        <v/>
      </c>
    </row>
    <row r="36" spans="1:5">
      <c r="A36" s="10">
        <v>23</v>
      </c>
      <c r="B36" s="21" t="s">
        <v>42</v>
      </c>
      <c r="C36" s="16"/>
      <c r="D36" s="17">
        <v>380</v>
      </c>
      <c r="E36" s="17" t="str">
        <f t="shared" si="0"/>
        <v/>
      </c>
    </row>
    <row r="37" spans="1:5">
      <c r="A37" s="10">
        <v>24</v>
      </c>
      <c r="B37" s="21" t="s">
        <v>43</v>
      </c>
      <c r="C37" s="16"/>
      <c r="D37" s="17">
        <v>2200</v>
      </c>
      <c r="E37" s="17" t="str">
        <f t="shared" si="0"/>
        <v/>
      </c>
    </row>
    <row r="38" spans="1:5">
      <c r="A38" s="10" t="s">
        <v>15</v>
      </c>
      <c r="B38" s="18" t="s">
        <v>44</v>
      </c>
      <c r="C38" s="11"/>
      <c r="D38" s="19" t="s">
        <v>15</v>
      </c>
      <c r="E38" s="30" t="str">
        <f t="shared" si="0"/>
        <v/>
      </c>
    </row>
    <row r="39" spans="1:5">
      <c r="A39" s="10">
        <v>25</v>
      </c>
      <c r="B39" s="31" t="s">
        <v>45</v>
      </c>
      <c r="C39" s="16"/>
      <c r="D39" s="17">
        <v>710</v>
      </c>
      <c r="E39" s="17" t="str">
        <f t="shared" si="0"/>
        <v/>
      </c>
    </row>
    <row r="40" spans="1:5">
      <c r="A40" s="10">
        <v>26</v>
      </c>
      <c r="B40" s="32" t="s">
        <v>46</v>
      </c>
      <c r="C40" s="16"/>
      <c r="D40" s="17">
        <v>1050</v>
      </c>
      <c r="E40" s="17" t="str">
        <f t="shared" si="0"/>
        <v/>
      </c>
    </row>
    <row r="41" spans="1:5">
      <c r="A41" s="10">
        <v>27</v>
      </c>
      <c r="B41" s="28" t="s">
        <v>47</v>
      </c>
      <c r="C41" s="16"/>
      <c r="D41" s="17">
        <v>400</v>
      </c>
      <c r="E41" s="17" t="str">
        <f t="shared" si="0"/>
        <v/>
      </c>
    </row>
    <row r="42" spans="1:5">
      <c r="A42" s="10">
        <v>28</v>
      </c>
      <c r="B42" s="21" t="s">
        <v>48</v>
      </c>
      <c r="C42" s="16"/>
      <c r="D42" s="17">
        <v>90</v>
      </c>
      <c r="E42" s="17" t="str">
        <f t="shared" si="0"/>
        <v/>
      </c>
    </row>
    <row r="43" spans="1:5">
      <c r="A43" s="10">
        <v>29</v>
      </c>
      <c r="B43" s="27" t="s">
        <v>49</v>
      </c>
      <c r="C43" s="16"/>
      <c r="D43" s="17">
        <v>2490</v>
      </c>
      <c r="E43" s="17" t="str">
        <f t="shared" si="0"/>
        <v/>
      </c>
    </row>
    <row r="44" spans="1:5">
      <c r="A44" s="10">
        <v>30</v>
      </c>
      <c r="B44" s="27" t="s">
        <v>50</v>
      </c>
      <c r="C44" s="16"/>
      <c r="D44" s="17">
        <v>1690</v>
      </c>
      <c r="E44" s="17" t="str">
        <f>IF(C44="","",D44)</f>
        <v/>
      </c>
    </row>
    <row r="45" spans="1:5">
      <c r="A45" s="10">
        <v>31</v>
      </c>
      <c r="B45" s="27" t="s">
        <v>51</v>
      </c>
      <c r="C45" s="16"/>
      <c r="D45" s="17">
        <v>220</v>
      </c>
      <c r="E45" s="17" t="str">
        <f t="shared" si="0"/>
        <v/>
      </c>
    </row>
    <row r="46" spans="1:5" ht="31.5">
      <c r="A46" s="10">
        <v>32</v>
      </c>
      <c r="B46" s="33" t="s">
        <v>52</v>
      </c>
      <c r="C46" s="16"/>
      <c r="D46" s="17">
        <v>1110</v>
      </c>
      <c r="E46" s="17" t="str">
        <f t="shared" si="0"/>
        <v/>
      </c>
    </row>
    <row r="47" spans="1:5">
      <c r="A47" s="10">
        <v>33</v>
      </c>
      <c r="B47" s="22" t="s">
        <v>53</v>
      </c>
      <c r="C47" s="16"/>
      <c r="D47" s="17">
        <v>1340</v>
      </c>
      <c r="E47" s="17" t="str">
        <f t="shared" si="0"/>
        <v/>
      </c>
    </row>
    <row r="48" spans="1:5" ht="21">
      <c r="A48" s="10">
        <v>34</v>
      </c>
      <c r="B48" s="21" t="s">
        <v>54</v>
      </c>
      <c r="C48" s="16"/>
      <c r="D48" s="17">
        <v>690</v>
      </c>
      <c r="E48" s="17" t="str">
        <f t="shared" si="0"/>
        <v/>
      </c>
    </row>
    <row r="49" spans="1:5" ht="21">
      <c r="A49" s="10">
        <v>35</v>
      </c>
      <c r="B49" s="34" t="s">
        <v>55</v>
      </c>
      <c r="C49" s="16"/>
      <c r="D49" s="17">
        <v>1980</v>
      </c>
      <c r="E49" s="17" t="str">
        <f t="shared" si="0"/>
        <v/>
      </c>
    </row>
    <row r="50" spans="1:5">
      <c r="A50" s="10" t="s">
        <v>15</v>
      </c>
      <c r="B50" s="18" t="s">
        <v>56</v>
      </c>
      <c r="C50" s="11"/>
      <c r="D50" s="19" t="s">
        <v>15</v>
      </c>
      <c r="E50" s="26" t="str">
        <f t="shared" si="0"/>
        <v/>
      </c>
    </row>
    <row r="51" spans="1:5">
      <c r="A51" s="10">
        <v>36</v>
      </c>
      <c r="B51" s="15" t="s">
        <v>57</v>
      </c>
      <c r="C51" s="16"/>
      <c r="D51" s="17">
        <v>2430</v>
      </c>
      <c r="E51" s="17" t="str">
        <f t="shared" si="0"/>
        <v/>
      </c>
    </row>
    <row r="52" spans="1:5">
      <c r="A52" s="10">
        <v>37</v>
      </c>
      <c r="B52" s="15" t="s">
        <v>58</v>
      </c>
      <c r="C52" s="16"/>
      <c r="D52" s="17">
        <v>4000</v>
      </c>
      <c r="E52" s="17" t="str">
        <f t="shared" si="0"/>
        <v/>
      </c>
    </row>
    <row r="53" spans="1:5">
      <c r="A53" s="10">
        <v>38</v>
      </c>
      <c r="B53" s="35" t="s">
        <v>59</v>
      </c>
      <c r="C53" s="16"/>
      <c r="D53" s="17">
        <v>3540</v>
      </c>
      <c r="E53" s="17" t="str">
        <f t="shared" si="0"/>
        <v/>
      </c>
    </row>
    <row r="54" spans="1:5">
      <c r="A54" s="10">
        <v>39</v>
      </c>
      <c r="B54" s="15" t="s">
        <v>60</v>
      </c>
      <c r="C54" s="16"/>
      <c r="D54" s="17">
        <v>4200</v>
      </c>
      <c r="E54" s="17" t="str">
        <f t="shared" si="0"/>
        <v/>
      </c>
    </row>
    <row r="55" spans="1:5">
      <c r="A55" s="10">
        <v>40</v>
      </c>
      <c r="B55" s="21" t="s">
        <v>61</v>
      </c>
      <c r="C55" s="16"/>
      <c r="D55" s="17">
        <v>870</v>
      </c>
      <c r="E55" s="17" t="str">
        <f t="shared" si="0"/>
        <v/>
      </c>
    </row>
    <row r="56" spans="1:5" ht="21">
      <c r="A56" s="10">
        <v>41</v>
      </c>
      <c r="B56" s="21" t="s">
        <v>62</v>
      </c>
      <c r="C56" s="16"/>
      <c r="D56" s="17">
        <v>360</v>
      </c>
      <c r="E56" s="17" t="str">
        <f t="shared" si="0"/>
        <v/>
      </c>
    </row>
    <row r="57" spans="1:5" ht="21">
      <c r="A57" s="10">
        <v>42</v>
      </c>
      <c r="B57" s="21" t="s">
        <v>63</v>
      </c>
      <c r="C57" s="16"/>
      <c r="D57" s="17">
        <v>360</v>
      </c>
      <c r="E57" s="17" t="str">
        <f t="shared" si="0"/>
        <v/>
      </c>
    </row>
    <row r="58" spans="1:5">
      <c r="A58" s="10">
        <v>43</v>
      </c>
      <c r="B58" s="21" t="s">
        <v>64</v>
      </c>
      <c r="C58" s="16"/>
      <c r="D58" s="17">
        <v>90</v>
      </c>
      <c r="E58" s="17" t="str">
        <f t="shared" si="0"/>
        <v/>
      </c>
    </row>
    <row r="59" spans="1:5" ht="31.5">
      <c r="A59" s="10">
        <v>44</v>
      </c>
      <c r="B59" s="36" t="s">
        <v>65</v>
      </c>
      <c r="C59" s="16"/>
      <c r="D59" s="17">
        <v>2560</v>
      </c>
      <c r="E59" s="17" t="str">
        <f t="shared" si="0"/>
        <v/>
      </c>
    </row>
    <row r="60" spans="1:5" ht="31.5">
      <c r="A60" s="10">
        <v>45</v>
      </c>
      <c r="B60" s="36" t="s">
        <v>66</v>
      </c>
      <c r="C60" s="16"/>
      <c r="D60" s="17">
        <v>4780</v>
      </c>
      <c r="E60" s="17" t="str">
        <f t="shared" si="0"/>
        <v/>
      </c>
    </row>
    <row r="61" spans="1:5">
      <c r="A61" s="10">
        <v>46</v>
      </c>
      <c r="B61" s="15" t="s">
        <v>67</v>
      </c>
      <c r="C61" s="16"/>
      <c r="D61" s="17">
        <v>580</v>
      </c>
      <c r="E61" s="17" t="str">
        <f t="shared" si="0"/>
        <v/>
      </c>
    </row>
    <row r="62" spans="1:5">
      <c r="A62" s="10">
        <v>47</v>
      </c>
      <c r="B62" s="15" t="s">
        <v>68</v>
      </c>
      <c r="C62" s="16"/>
      <c r="D62" s="17">
        <v>1320</v>
      </c>
      <c r="E62" s="17" t="str">
        <f t="shared" si="0"/>
        <v/>
      </c>
    </row>
    <row r="63" spans="1:5">
      <c r="A63" s="10">
        <v>48</v>
      </c>
      <c r="B63" s="37" t="s">
        <v>69</v>
      </c>
      <c r="C63" s="16"/>
      <c r="D63" s="17">
        <v>820</v>
      </c>
      <c r="E63" s="17" t="str">
        <f t="shared" si="0"/>
        <v/>
      </c>
    </row>
    <row r="64" spans="1:5" ht="21">
      <c r="A64" s="10">
        <v>49</v>
      </c>
      <c r="B64" s="37" t="s">
        <v>70</v>
      </c>
      <c r="C64" s="16"/>
      <c r="D64" s="17">
        <v>2650</v>
      </c>
      <c r="E64" s="17" t="str">
        <f t="shared" si="0"/>
        <v/>
      </c>
    </row>
    <row r="65" spans="1:5">
      <c r="A65" s="10">
        <v>50</v>
      </c>
      <c r="B65" s="37" t="s">
        <v>71</v>
      </c>
      <c r="C65" s="16"/>
      <c r="D65" s="17">
        <v>2070</v>
      </c>
      <c r="E65" s="17" t="str">
        <f t="shared" si="0"/>
        <v/>
      </c>
    </row>
    <row r="66" spans="1:5">
      <c r="A66" s="10">
        <v>51</v>
      </c>
      <c r="B66" s="37" t="s">
        <v>72</v>
      </c>
      <c r="C66" s="16"/>
      <c r="D66" s="17">
        <v>1760</v>
      </c>
      <c r="E66" s="17" t="str">
        <f t="shared" si="0"/>
        <v/>
      </c>
    </row>
    <row r="67" spans="1:5">
      <c r="A67" s="10" t="s">
        <v>15</v>
      </c>
      <c r="B67" s="18" t="s">
        <v>73</v>
      </c>
      <c r="C67" s="11"/>
      <c r="D67" s="19" t="s">
        <v>15</v>
      </c>
      <c r="E67" s="26" t="str">
        <f t="shared" si="0"/>
        <v/>
      </c>
    </row>
    <row r="68" spans="1:5">
      <c r="A68" s="10">
        <v>52</v>
      </c>
      <c r="B68" s="28" t="s">
        <v>74</v>
      </c>
      <c r="C68" s="16"/>
      <c r="D68" s="17">
        <v>1540</v>
      </c>
      <c r="E68" s="17" t="str">
        <f t="shared" si="0"/>
        <v/>
      </c>
    </row>
    <row r="69" spans="1:5">
      <c r="A69" s="10">
        <v>53</v>
      </c>
      <c r="B69" s="28" t="s">
        <v>75</v>
      </c>
      <c r="C69" s="16"/>
      <c r="D69" s="17">
        <v>1620</v>
      </c>
      <c r="E69" s="17" t="str">
        <f t="shared" si="0"/>
        <v/>
      </c>
    </row>
    <row r="70" spans="1:5">
      <c r="A70" s="10">
        <v>54</v>
      </c>
      <c r="B70" s="38" t="s">
        <v>76</v>
      </c>
      <c r="C70" s="16"/>
      <c r="D70" s="17">
        <v>540</v>
      </c>
      <c r="E70" s="17" t="str">
        <f t="shared" si="0"/>
        <v/>
      </c>
    </row>
    <row r="71" spans="1:5">
      <c r="A71" s="10">
        <v>55</v>
      </c>
      <c r="B71" s="15" t="s">
        <v>77</v>
      </c>
      <c r="C71" s="16"/>
      <c r="D71" s="17">
        <v>340</v>
      </c>
      <c r="E71" s="17" t="str">
        <f t="shared" si="0"/>
        <v/>
      </c>
    </row>
    <row r="72" spans="1:5">
      <c r="A72" s="10">
        <v>56</v>
      </c>
      <c r="B72" s="15" t="s">
        <v>78</v>
      </c>
      <c r="C72" s="16"/>
      <c r="D72" s="17">
        <v>1320</v>
      </c>
      <c r="E72" s="17" t="str">
        <f t="shared" si="0"/>
        <v/>
      </c>
    </row>
    <row r="73" spans="1:5">
      <c r="A73" s="10">
        <v>57</v>
      </c>
      <c r="B73" s="15" t="s">
        <v>79</v>
      </c>
      <c r="C73" s="16"/>
      <c r="D73" s="17">
        <v>100</v>
      </c>
      <c r="E73" s="17" t="str">
        <f t="shared" si="0"/>
        <v/>
      </c>
    </row>
    <row r="74" spans="1:5">
      <c r="A74" s="10">
        <v>58</v>
      </c>
      <c r="B74" s="36" t="s">
        <v>80</v>
      </c>
      <c r="C74" s="16"/>
      <c r="D74" s="17">
        <v>2430</v>
      </c>
      <c r="E74" s="17" t="str">
        <f t="shared" si="0"/>
        <v/>
      </c>
    </row>
    <row r="75" spans="1:5">
      <c r="A75" s="10">
        <v>59</v>
      </c>
      <c r="B75" s="27" t="s">
        <v>81</v>
      </c>
      <c r="C75" s="16"/>
      <c r="D75" s="17">
        <v>3320</v>
      </c>
      <c r="E75" s="17" t="str">
        <f t="shared" si="0"/>
        <v/>
      </c>
    </row>
    <row r="76" spans="1:5">
      <c r="A76" s="10">
        <v>60</v>
      </c>
      <c r="B76" s="27" t="s">
        <v>82</v>
      </c>
      <c r="C76" s="16"/>
      <c r="D76" s="17">
        <v>820</v>
      </c>
      <c r="E76" s="17" t="str">
        <f t="shared" si="0"/>
        <v/>
      </c>
    </row>
    <row r="77" spans="1:5">
      <c r="A77" s="10">
        <v>61</v>
      </c>
      <c r="B77" s="21" t="s">
        <v>83</v>
      </c>
      <c r="C77" s="16"/>
      <c r="D77" s="17">
        <v>800</v>
      </c>
      <c r="E77" s="17" t="str">
        <f t="shared" si="0"/>
        <v/>
      </c>
    </row>
    <row r="78" spans="1:5">
      <c r="A78" s="10">
        <v>62</v>
      </c>
      <c r="B78" s="21" t="s">
        <v>84</v>
      </c>
      <c r="C78" s="16"/>
      <c r="D78" s="17">
        <v>1340</v>
      </c>
      <c r="E78" s="17" t="str">
        <f t="shared" si="0"/>
        <v/>
      </c>
    </row>
    <row r="79" spans="1:5">
      <c r="A79" s="10">
        <v>63</v>
      </c>
      <c r="B79" s="21" t="s">
        <v>85</v>
      </c>
      <c r="C79" s="16"/>
      <c r="D79" s="17">
        <v>1050</v>
      </c>
      <c r="E79" s="17" t="str">
        <f t="shared" ref="E79:E144" si="1">IF(C79="","",D79)</f>
        <v/>
      </c>
    </row>
    <row r="80" spans="1:5">
      <c r="A80" s="10">
        <v>64</v>
      </c>
      <c r="B80" s="39" t="s">
        <v>86</v>
      </c>
      <c r="C80" s="16"/>
      <c r="D80" s="17">
        <v>1110</v>
      </c>
      <c r="E80" s="17" t="str">
        <f t="shared" si="1"/>
        <v/>
      </c>
    </row>
    <row r="81" spans="1:5">
      <c r="A81" s="10">
        <v>65</v>
      </c>
      <c r="B81" s="39" t="s">
        <v>87</v>
      </c>
      <c r="C81" s="16"/>
      <c r="D81" s="17">
        <v>1110</v>
      </c>
      <c r="E81" s="17" t="str">
        <f t="shared" si="1"/>
        <v/>
      </c>
    </row>
    <row r="82" spans="1:5">
      <c r="A82" s="10">
        <v>66</v>
      </c>
      <c r="B82" s="39" t="s">
        <v>88</v>
      </c>
      <c r="C82" s="16"/>
      <c r="D82" s="17">
        <v>890</v>
      </c>
      <c r="E82" s="17" t="str">
        <f t="shared" si="1"/>
        <v/>
      </c>
    </row>
    <row r="83" spans="1:5">
      <c r="A83" s="10">
        <v>67</v>
      </c>
      <c r="B83" s="39" t="s">
        <v>89</v>
      </c>
      <c r="C83" s="16"/>
      <c r="D83" s="17">
        <v>450</v>
      </c>
      <c r="E83" s="17" t="str">
        <f t="shared" si="1"/>
        <v/>
      </c>
    </row>
    <row r="84" spans="1:5">
      <c r="A84" s="10">
        <v>68</v>
      </c>
      <c r="B84" s="40" t="s">
        <v>90</v>
      </c>
      <c r="C84" s="16"/>
      <c r="D84" s="17">
        <v>220</v>
      </c>
      <c r="E84" s="17" t="str">
        <f t="shared" si="1"/>
        <v/>
      </c>
    </row>
    <row r="85" spans="1:5">
      <c r="A85" s="10" t="s">
        <v>15</v>
      </c>
      <c r="B85" s="18" t="s">
        <v>91</v>
      </c>
      <c r="C85" s="11"/>
      <c r="D85" s="19" t="s">
        <v>15</v>
      </c>
      <c r="E85" s="26" t="str">
        <f t="shared" si="1"/>
        <v/>
      </c>
    </row>
    <row r="86" spans="1:5" ht="21">
      <c r="A86" s="10">
        <v>69</v>
      </c>
      <c r="B86" s="41" t="s">
        <v>92</v>
      </c>
      <c r="C86" s="16"/>
      <c r="D86" s="17">
        <v>2270</v>
      </c>
      <c r="E86" s="17" t="str">
        <f t="shared" si="1"/>
        <v/>
      </c>
    </row>
    <row r="87" spans="1:5" ht="21">
      <c r="A87" s="10">
        <v>70</v>
      </c>
      <c r="B87" s="41" t="s">
        <v>93</v>
      </c>
      <c r="C87" s="16"/>
      <c r="D87" s="17">
        <v>740</v>
      </c>
      <c r="E87" s="17" t="str">
        <f t="shared" si="1"/>
        <v/>
      </c>
    </row>
    <row r="88" spans="1:5">
      <c r="A88" s="10">
        <v>71</v>
      </c>
      <c r="B88" s="36" t="s">
        <v>94</v>
      </c>
      <c r="C88" s="16"/>
      <c r="D88" s="17">
        <v>90</v>
      </c>
      <c r="E88" s="17" t="str">
        <f t="shared" si="1"/>
        <v/>
      </c>
    </row>
    <row r="89" spans="1:5">
      <c r="A89" s="10">
        <v>72</v>
      </c>
      <c r="B89" s="42" t="s">
        <v>95</v>
      </c>
      <c r="C89" s="16"/>
      <c r="D89" s="17">
        <v>90</v>
      </c>
      <c r="E89" s="17" t="str">
        <f t="shared" si="1"/>
        <v/>
      </c>
    </row>
    <row r="90" spans="1:5">
      <c r="A90" s="10">
        <v>73</v>
      </c>
      <c r="B90" s="42" t="s">
        <v>96</v>
      </c>
      <c r="C90" s="16"/>
      <c r="D90" s="17">
        <v>260</v>
      </c>
      <c r="E90" s="17" t="str">
        <f t="shared" si="1"/>
        <v/>
      </c>
    </row>
    <row r="91" spans="1:5">
      <c r="A91" s="10">
        <v>74</v>
      </c>
      <c r="B91" s="42" t="s">
        <v>97</v>
      </c>
      <c r="C91" s="16"/>
      <c r="D91" s="17">
        <v>260</v>
      </c>
      <c r="E91" s="17" t="str">
        <f t="shared" si="1"/>
        <v/>
      </c>
    </row>
    <row r="92" spans="1:5" ht="21">
      <c r="A92" s="10">
        <v>75</v>
      </c>
      <c r="B92" s="27" t="s">
        <v>98</v>
      </c>
      <c r="C92" s="16"/>
      <c r="D92" s="17">
        <v>710</v>
      </c>
      <c r="E92" s="17" t="str">
        <f t="shared" si="1"/>
        <v/>
      </c>
    </row>
    <row r="93" spans="1:5">
      <c r="A93" s="10">
        <v>76</v>
      </c>
      <c r="B93" s="21" t="s">
        <v>99</v>
      </c>
      <c r="C93" s="16"/>
      <c r="D93" s="17">
        <v>290</v>
      </c>
      <c r="E93" s="17" t="str">
        <f t="shared" si="1"/>
        <v/>
      </c>
    </row>
    <row r="94" spans="1:5">
      <c r="A94" s="10">
        <v>77</v>
      </c>
      <c r="B94" s="22" t="s">
        <v>100</v>
      </c>
      <c r="C94" s="16"/>
      <c r="D94" s="17">
        <v>1090</v>
      </c>
      <c r="E94" s="17" t="str">
        <f t="shared" si="1"/>
        <v/>
      </c>
    </row>
    <row r="95" spans="1:5">
      <c r="A95" s="10">
        <v>78</v>
      </c>
      <c r="B95" s="22" t="s">
        <v>101</v>
      </c>
      <c r="C95" s="16"/>
      <c r="D95" s="17">
        <v>490</v>
      </c>
      <c r="E95" s="17" t="str">
        <f t="shared" si="1"/>
        <v/>
      </c>
    </row>
    <row r="96" spans="1:5">
      <c r="A96" s="10">
        <v>79</v>
      </c>
      <c r="B96" s="22" t="s">
        <v>102</v>
      </c>
      <c r="C96" s="16"/>
      <c r="D96" s="17">
        <v>600</v>
      </c>
      <c r="E96" s="17" t="str">
        <f t="shared" si="1"/>
        <v/>
      </c>
    </row>
    <row r="97" spans="1:5" ht="21">
      <c r="A97" s="10">
        <v>80</v>
      </c>
      <c r="B97" s="22" t="s">
        <v>103</v>
      </c>
      <c r="C97" s="16"/>
      <c r="D97" s="17">
        <v>1780</v>
      </c>
      <c r="E97" s="17" t="str">
        <f t="shared" si="1"/>
        <v/>
      </c>
    </row>
    <row r="98" spans="1:5" ht="21">
      <c r="A98" s="10">
        <v>81</v>
      </c>
      <c r="B98" s="21" t="s">
        <v>104</v>
      </c>
      <c r="C98" s="16"/>
      <c r="D98" s="17">
        <v>360</v>
      </c>
      <c r="E98" s="17" t="str">
        <f t="shared" si="1"/>
        <v/>
      </c>
    </row>
    <row r="99" spans="1:5">
      <c r="A99" s="10">
        <v>82</v>
      </c>
      <c r="B99" s="21" t="s">
        <v>105</v>
      </c>
      <c r="C99" s="16"/>
      <c r="D99" s="17">
        <v>1090</v>
      </c>
      <c r="E99" s="17" t="str">
        <f t="shared" si="1"/>
        <v/>
      </c>
    </row>
    <row r="100" spans="1:5">
      <c r="A100" s="10">
        <v>83</v>
      </c>
      <c r="B100" s="21" t="s">
        <v>106</v>
      </c>
      <c r="C100" s="16"/>
      <c r="D100" s="17">
        <v>760</v>
      </c>
      <c r="E100" s="17" t="str">
        <f t="shared" si="1"/>
        <v/>
      </c>
    </row>
    <row r="101" spans="1:5">
      <c r="A101" s="10">
        <v>84</v>
      </c>
      <c r="B101" s="21" t="s">
        <v>107</v>
      </c>
      <c r="C101" s="16"/>
      <c r="D101" s="17">
        <v>1420</v>
      </c>
      <c r="E101" s="17" t="str">
        <f t="shared" si="1"/>
        <v/>
      </c>
    </row>
    <row r="102" spans="1:5">
      <c r="A102" s="10">
        <v>85</v>
      </c>
      <c r="B102" s="21" t="s">
        <v>108</v>
      </c>
      <c r="C102" s="16"/>
      <c r="D102" s="17">
        <v>940</v>
      </c>
      <c r="E102" s="17" t="str">
        <f t="shared" si="1"/>
        <v/>
      </c>
    </row>
    <row r="103" spans="1:5">
      <c r="A103" s="10" t="s">
        <v>15</v>
      </c>
      <c r="B103" s="18" t="s">
        <v>109</v>
      </c>
      <c r="C103" s="43"/>
      <c r="D103" s="19" t="s">
        <v>15</v>
      </c>
      <c r="E103" s="26" t="str">
        <f t="shared" si="1"/>
        <v/>
      </c>
    </row>
    <row r="104" spans="1:5">
      <c r="A104" s="10">
        <v>86</v>
      </c>
      <c r="B104" s="15" t="s">
        <v>110</v>
      </c>
      <c r="C104" s="16"/>
      <c r="D104" s="17">
        <v>510</v>
      </c>
      <c r="E104" s="17" t="str">
        <f t="shared" si="1"/>
        <v/>
      </c>
    </row>
    <row r="105" spans="1:5" ht="31.5">
      <c r="A105" s="10">
        <v>87</v>
      </c>
      <c r="B105" s="44" t="s">
        <v>111</v>
      </c>
      <c r="C105" s="16"/>
      <c r="D105" s="17">
        <v>1640</v>
      </c>
      <c r="E105" s="17" t="str">
        <f t="shared" si="1"/>
        <v/>
      </c>
    </row>
    <row r="106" spans="1:5">
      <c r="A106" s="14" t="s">
        <v>15</v>
      </c>
      <c r="B106" s="18" t="s">
        <v>112</v>
      </c>
      <c r="C106" s="11"/>
      <c r="D106" s="19" t="s">
        <v>15</v>
      </c>
      <c r="E106" s="26" t="str">
        <f t="shared" si="1"/>
        <v/>
      </c>
    </row>
    <row r="107" spans="1:5" ht="21">
      <c r="A107" s="10">
        <v>88</v>
      </c>
      <c r="B107" s="21" t="s">
        <v>113</v>
      </c>
      <c r="C107" s="16"/>
      <c r="D107" s="17">
        <v>1560</v>
      </c>
      <c r="E107" s="17" t="str">
        <f t="shared" si="1"/>
        <v/>
      </c>
    </row>
    <row r="108" spans="1:5">
      <c r="A108" s="10">
        <v>89</v>
      </c>
      <c r="B108" s="21" t="s">
        <v>114</v>
      </c>
      <c r="C108" s="16"/>
      <c r="D108" s="17">
        <v>510</v>
      </c>
      <c r="E108" s="17" t="str">
        <f t="shared" si="1"/>
        <v/>
      </c>
    </row>
    <row r="109" spans="1:5">
      <c r="A109" s="10">
        <v>90</v>
      </c>
      <c r="B109" s="27" t="s">
        <v>115</v>
      </c>
      <c r="C109" s="16"/>
      <c r="D109" s="17">
        <v>18870</v>
      </c>
      <c r="E109" s="17" t="str">
        <f t="shared" si="1"/>
        <v/>
      </c>
    </row>
    <row r="110" spans="1:5">
      <c r="A110" s="10">
        <v>91</v>
      </c>
      <c r="B110" s="27" t="s">
        <v>116</v>
      </c>
      <c r="C110" s="16"/>
      <c r="D110" s="17">
        <v>22200</v>
      </c>
      <c r="E110" s="17" t="str">
        <f t="shared" si="1"/>
        <v/>
      </c>
    </row>
    <row r="111" spans="1:5">
      <c r="A111" s="10">
        <v>92</v>
      </c>
      <c r="B111" s="27" t="s">
        <v>117</v>
      </c>
      <c r="C111" s="16"/>
      <c r="D111" s="17">
        <v>25540</v>
      </c>
      <c r="E111" s="17" t="str">
        <f t="shared" si="1"/>
        <v/>
      </c>
    </row>
    <row r="112" spans="1:5">
      <c r="A112" s="10">
        <v>93</v>
      </c>
      <c r="B112" s="27" t="s">
        <v>118</v>
      </c>
      <c r="C112" s="16"/>
      <c r="D112" s="17">
        <v>34870</v>
      </c>
      <c r="E112" s="17" t="str">
        <f t="shared" si="1"/>
        <v/>
      </c>
    </row>
    <row r="113" spans="1:5">
      <c r="A113" s="10">
        <v>94</v>
      </c>
      <c r="B113" s="27" t="s">
        <v>119</v>
      </c>
      <c r="C113" s="16"/>
      <c r="D113" s="17">
        <v>18650</v>
      </c>
      <c r="E113" s="17" t="str">
        <f t="shared" si="1"/>
        <v/>
      </c>
    </row>
    <row r="114" spans="1:5">
      <c r="A114" s="10">
        <v>95</v>
      </c>
      <c r="B114" s="27" t="s">
        <v>120</v>
      </c>
      <c r="C114" s="16"/>
      <c r="D114" s="17">
        <v>20430</v>
      </c>
      <c r="E114" s="17" t="str">
        <f t="shared" si="1"/>
        <v/>
      </c>
    </row>
    <row r="115" spans="1:5">
      <c r="A115" s="10">
        <v>96</v>
      </c>
      <c r="B115" s="27" t="s">
        <v>121</v>
      </c>
      <c r="C115" s="16"/>
      <c r="D115" s="17">
        <v>23320</v>
      </c>
      <c r="E115" s="17" t="str">
        <f t="shared" si="1"/>
        <v/>
      </c>
    </row>
    <row r="116" spans="1:5">
      <c r="A116" s="10">
        <v>97</v>
      </c>
      <c r="B116" s="27" t="s">
        <v>122</v>
      </c>
      <c r="C116" s="16"/>
      <c r="D116" s="17">
        <v>740</v>
      </c>
      <c r="E116" s="17" t="str">
        <f t="shared" si="1"/>
        <v/>
      </c>
    </row>
    <row r="117" spans="1:5">
      <c r="A117" s="10">
        <v>98</v>
      </c>
      <c r="B117" s="27" t="s">
        <v>123</v>
      </c>
      <c r="C117" s="16"/>
      <c r="D117" s="17">
        <v>1670</v>
      </c>
      <c r="E117" s="17" t="str">
        <f t="shared" si="1"/>
        <v/>
      </c>
    </row>
    <row r="118" spans="1:5" ht="21">
      <c r="A118" s="10">
        <v>99</v>
      </c>
      <c r="B118" s="27" t="s">
        <v>124</v>
      </c>
      <c r="C118" s="16"/>
      <c r="D118" s="17">
        <v>20870</v>
      </c>
      <c r="E118" s="17" t="str">
        <f t="shared" si="1"/>
        <v/>
      </c>
    </row>
    <row r="119" spans="1:5" ht="21">
      <c r="A119" s="10">
        <v>100</v>
      </c>
      <c r="B119" s="27" t="s">
        <v>125</v>
      </c>
      <c r="C119" s="16"/>
      <c r="D119" s="17">
        <v>23320</v>
      </c>
      <c r="E119" s="17" t="str">
        <f t="shared" si="1"/>
        <v/>
      </c>
    </row>
    <row r="120" spans="1:5" ht="21">
      <c r="A120" s="10">
        <v>101</v>
      </c>
      <c r="B120" s="27" t="s">
        <v>126</v>
      </c>
      <c r="C120" s="16"/>
      <c r="D120" s="17">
        <v>27200</v>
      </c>
      <c r="E120" s="17" t="str">
        <f t="shared" si="1"/>
        <v/>
      </c>
    </row>
    <row r="121" spans="1:5" ht="21">
      <c r="A121" s="10">
        <v>102</v>
      </c>
      <c r="B121" s="27" t="s">
        <v>127</v>
      </c>
      <c r="C121" s="16"/>
      <c r="D121" s="17">
        <v>20650</v>
      </c>
      <c r="E121" s="17" t="str">
        <f t="shared" si="1"/>
        <v/>
      </c>
    </row>
    <row r="122" spans="1:5" ht="21">
      <c r="A122" s="10">
        <v>103</v>
      </c>
      <c r="B122" s="27" t="s">
        <v>128</v>
      </c>
      <c r="C122" s="16"/>
      <c r="D122" s="17">
        <v>21540</v>
      </c>
      <c r="E122" s="17" t="str">
        <f t="shared" si="1"/>
        <v/>
      </c>
    </row>
    <row r="123" spans="1:5" ht="21">
      <c r="A123" s="10">
        <v>104</v>
      </c>
      <c r="B123" s="27" t="s">
        <v>129</v>
      </c>
      <c r="C123" s="16"/>
      <c r="D123" s="17">
        <v>24430</v>
      </c>
      <c r="E123" s="17" t="str">
        <f t="shared" si="1"/>
        <v/>
      </c>
    </row>
    <row r="124" spans="1:5" ht="31.5">
      <c r="A124" s="10">
        <v>105</v>
      </c>
      <c r="B124" s="27" t="s">
        <v>130</v>
      </c>
      <c r="C124" s="16"/>
      <c r="D124" s="17">
        <v>26650</v>
      </c>
      <c r="E124" s="17" t="str">
        <f t="shared" si="1"/>
        <v/>
      </c>
    </row>
    <row r="125" spans="1:5" ht="31.5">
      <c r="A125" s="10">
        <v>106</v>
      </c>
      <c r="B125" s="27" t="s">
        <v>131</v>
      </c>
      <c r="C125" s="16"/>
      <c r="D125" s="17">
        <v>36200</v>
      </c>
      <c r="E125" s="17" t="str">
        <f>IF(C125="","",D125)</f>
        <v/>
      </c>
    </row>
    <row r="126" spans="1:5" ht="31.5">
      <c r="A126" s="10">
        <v>107</v>
      </c>
      <c r="B126" s="27" t="s">
        <v>132</v>
      </c>
      <c r="C126" s="16"/>
      <c r="D126" s="17">
        <v>24230</v>
      </c>
      <c r="E126" s="17" t="str">
        <f t="shared" si="1"/>
        <v/>
      </c>
    </row>
    <row r="127" spans="1:5">
      <c r="A127" s="10">
        <v>108</v>
      </c>
      <c r="B127" s="27" t="s">
        <v>133</v>
      </c>
      <c r="C127" s="16"/>
      <c r="D127" s="17">
        <v>1980</v>
      </c>
      <c r="E127" s="17" t="str">
        <f t="shared" si="1"/>
        <v/>
      </c>
    </row>
    <row r="128" spans="1:5">
      <c r="A128" s="10">
        <v>109</v>
      </c>
      <c r="B128" s="36" t="s">
        <v>134</v>
      </c>
      <c r="C128" s="16"/>
      <c r="D128" s="17">
        <v>620</v>
      </c>
      <c r="E128" s="17" t="str">
        <f t="shared" si="1"/>
        <v/>
      </c>
    </row>
    <row r="129" spans="1:5">
      <c r="A129" s="10">
        <v>110</v>
      </c>
      <c r="B129" s="36" t="s">
        <v>135</v>
      </c>
      <c r="C129" s="16"/>
      <c r="D129" s="17">
        <v>710</v>
      </c>
      <c r="E129" s="17" t="str">
        <f t="shared" si="1"/>
        <v/>
      </c>
    </row>
    <row r="130" spans="1:5">
      <c r="A130" s="45" t="s">
        <v>15</v>
      </c>
      <c r="B130" s="18" t="s">
        <v>136</v>
      </c>
      <c r="C130" s="11"/>
      <c r="D130" s="19" t="s">
        <v>15</v>
      </c>
      <c r="E130" s="26" t="str">
        <f t="shared" si="1"/>
        <v/>
      </c>
    </row>
    <row r="131" spans="1:5">
      <c r="A131" s="10">
        <v>111</v>
      </c>
      <c r="B131" s="27" t="s">
        <v>137</v>
      </c>
      <c r="C131" s="16"/>
      <c r="D131" s="17">
        <v>870</v>
      </c>
      <c r="E131" s="17" t="str">
        <f t="shared" si="1"/>
        <v/>
      </c>
    </row>
    <row r="132" spans="1:5">
      <c r="A132" s="10">
        <v>112</v>
      </c>
      <c r="B132" s="27" t="s">
        <v>138</v>
      </c>
      <c r="C132" s="16"/>
      <c r="D132" s="17">
        <v>1340</v>
      </c>
      <c r="E132" s="17" t="str">
        <f t="shared" si="1"/>
        <v/>
      </c>
    </row>
    <row r="133" spans="1:5">
      <c r="A133" s="10">
        <v>113</v>
      </c>
      <c r="B133" s="27" t="s">
        <v>139</v>
      </c>
      <c r="C133" s="16"/>
      <c r="D133" s="17">
        <v>2540</v>
      </c>
      <c r="E133" s="17" t="str">
        <f t="shared" si="1"/>
        <v/>
      </c>
    </row>
    <row r="134" spans="1:5">
      <c r="A134" s="10">
        <v>114</v>
      </c>
      <c r="B134" s="27" t="s">
        <v>140</v>
      </c>
      <c r="C134" s="16"/>
      <c r="D134" s="17">
        <v>4200</v>
      </c>
      <c r="E134" s="17" t="str">
        <f t="shared" si="1"/>
        <v/>
      </c>
    </row>
    <row r="135" spans="1:5">
      <c r="A135" s="10">
        <v>115</v>
      </c>
      <c r="B135" s="27" t="s">
        <v>141</v>
      </c>
      <c r="C135" s="16"/>
      <c r="D135" s="17">
        <v>4450</v>
      </c>
      <c r="E135" s="17" t="str">
        <f t="shared" si="1"/>
        <v/>
      </c>
    </row>
    <row r="136" spans="1:5">
      <c r="A136" s="45" t="s">
        <v>15</v>
      </c>
      <c r="B136" s="18" t="s">
        <v>142</v>
      </c>
      <c r="C136" s="11"/>
      <c r="D136" s="19" t="s">
        <v>15</v>
      </c>
      <c r="E136" s="26" t="str">
        <f t="shared" si="1"/>
        <v/>
      </c>
    </row>
    <row r="137" spans="1:5" ht="21">
      <c r="A137" s="10">
        <v>116</v>
      </c>
      <c r="B137" s="21" t="s">
        <v>143</v>
      </c>
      <c r="C137" s="16"/>
      <c r="D137" s="17">
        <v>5090</v>
      </c>
      <c r="E137" s="17" t="str">
        <f t="shared" si="1"/>
        <v/>
      </c>
    </row>
    <row r="138" spans="1:5">
      <c r="A138" s="10">
        <v>117</v>
      </c>
      <c r="B138" s="21" t="s">
        <v>144</v>
      </c>
      <c r="C138" s="16"/>
      <c r="D138" s="17">
        <v>3540</v>
      </c>
      <c r="E138" s="17" t="str">
        <f t="shared" si="1"/>
        <v/>
      </c>
    </row>
    <row r="139" spans="1:5">
      <c r="A139" s="10">
        <v>118</v>
      </c>
      <c r="B139" s="21" t="s">
        <v>145</v>
      </c>
      <c r="C139" s="16"/>
      <c r="D139" s="17">
        <v>7340</v>
      </c>
      <c r="E139" s="17" t="str">
        <f t="shared" si="1"/>
        <v/>
      </c>
    </row>
    <row r="140" spans="1:5">
      <c r="A140" s="10">
        <v>119</v>
      </c>
      <c r="B140" s="21" t="s">
        <v>146</v>
      </c>
      <c r="C140" s="16"/>
      <c r="D140" s="17">
        <v>12220</v>
      </c>
      <c r="E140" s="17" t="str">
        <f t="shared" si="1"/>
        <v/>
      </c>
    </row>
    <row r="141" spans="1:5">
      <c r="A141" s="10">
        <v>120</v>
      </c>
      <c r="B141" s="21" t="s">
        <v>147</v>
      </c>
      <c r="C141" s="16"/>
      <c r="D141" s="17">
        <v>11090</v>
      </c>
      <c r="E141" s="17" t="str">
        <f t="shared" si="1"/>
        <v/>
      </c>
    </row>
    <row r="142" spans="1:5">
      <c r="A142" s="10">
        <v>121</v>
      </c>
      <c r="B142" s="21" t="s">
        <v>148</v>
      </c>
      <c r="C142" s="16"/>
      <c r="D142" s="17">
        <v>2200</v>
      </c>
      <c r="E142" s="17" t="str">
        <f t="shared" si="1"/>
        <v/>
      </c>
    </row>
    <row r="143" spans="1:5" ht="21">
      <c r="A143" s="10">
        <v>122</v>
      </c>
      <c r="B143" s="21" t="s">
        <v>149</v>
      </c>
      <c r="C143" s="16"/>
      <c r="D143" s="17">
        <v>1980</v>
      </c>
      <c r="E143" s="17" t="str">
        <f t="shared" si="1"/>
        <v/>
      </c>
    </row>
    <row r="144" spans="1:5">
      <c r="A144" s="10">
        <v>123</v>
      </c>
      <c r="B144" s="21" t="s">
        <v>150</v>
      </c>
      <c r="C144" s="16"/>
      <c r="D144" s="17">
        <v>760</v>
      </c>
      <c r="E144" s="17" t="str">
        <f t="shared" si="1"/>
        <v/>
      </c>
    </row>
    <row r="145" spans="1:5" ht="21">
      <c r="A145" s="10">
        <v>124</v>
      </c>
      <c r="B145" s="21" t="s">
        <v>151</v>
      </c>
      <c r="C145" s="16"/>
      <c r="D145" s="17">
        <v>1710</v>
      </c>
      <c r="E145" s="17" t="str">
        <f t="shared" ref="E145:E151" si="2">IF(C145="","",D145)</f>
        <v/>
      </c>
    </row>
    <row r="146" spans="1:5" ht="21">
      <c r="A146" s="10">
        <v>125</v>
      </c>
      <c r="B146" s="21" t="s">
        <v>152</v>
      </c>
      <c r="C146" s="16"/>
      <c r="D146" s="17">
        <v>780</v>
      </c>
      <c r="E146" s="17" t="str">
        <f t="shared" si="2"/>
        <v/>
      </c>
    </row>
    <row r="147" spans="1:5">
      <c r="A147" s="10">
        <v>126</v>
      </c>
      <c r="B147" s="21" t="s">
        <v>153</v>
      </c>
      <c r="C147" s="16"/>
      <c r="D147" s="17">
        <v>450</v>
      </c>
      <c r="E147" s="17" t="str">
        <f>IF(C147="","",D147)</f>
        <v/>
      </c>
    </row>
    <row r="148" spans="1:5">
      <c r="A148" s="10">
        <v>127</v>
      </c>
      <c r="B148" s="21" t="s">
        <v>154</v>
      </c>
      <c r="C148" s="16"/>
      <c r="D148" s="17">
        <v>1090</v>
      </c>
      <c r="E148" s="17" t="str">
        <f>IF(C148="","",D148)</f>
        <v/>
      </c>
    </row>
    <row r="149" spans="1:5">
      <c r="A149" s="10" t="s">
        <v>15</v>
      </c>
      <c r="B149" s="18" t="s">
        <v>155</v>
      </c>
      <c r="C149" s="11"/>
      <c r="D149" s="19" t="s">
        <v>15</v>
      </c>
      <c r="E149" s="26" t="str">
        <f>IF(C149="","",D149)</f>
        <v/>
      </c>
    </row>
    <row r="150" spans="1:5">
      <c r="A150" s="10" t="s">
        <v>15</v>
      </c>
      <c r="B150" s="46" t="s">
        <v>15</v>
      </c>
      <c r="C150" s="46"/>
      <c r="D150" s="17" t="s">
        <v>15</v>
      </c>
      <c r="E150" s="17" t="str">
        <f>IF(C150="","",D150)</f>
        <v/>
      </c>
    </row>
    <row r="151" spans="1:5">
      <c r="A151" s="10" t="s">
        <v>15</v>
      </c>
      <c r="B151" s="46" t="s">
        <v>15</v>
      </c>
      <c r="C151" s="46"/>
      <c r="D151" s="17" t="s">
        <v>15</v>
      </c>
      <c r="E151" s="17" t="str">
        <f t="shared" si="2"/>
        <v/>
      </c>
    </row>
    <row r="152" spans="1:5">
      <c r="A152" s="47" t="s">
        <v>156</v>
      </c>
      <c r="B152" s="48"/>
      <c r="C152" s="11"/>
      <c r="D152" s="19" t="s">
        <v>15</v>
      </c>
      <c r="E152" s="49">
        <f>SUM(E7:E151)</f>
        <v>89000</v>
      </c>
    </row>
    <row r="153" spans="1:5">
      <c r="A153" s="50" t="s">
        <v>157</v>
      </c>
      <c r="B153" s="51"/>
      <c r="C153" s="52"/>
      <c r="D153" s="17"/>
      <c r="E153" s="17">
        <f>E$11</f>
        <v>89000</v>
      </c>
    </row>
    <row r="154" spans="1:5">
      <c r="A154" s="50" t="s">
        <v>158</v>
      </c>
      <c r="B154" s="51"/>
      <c r="C154" s="52"/>
      <c r="D154" s="17"/>
      <c r="E154" s="17">
        <f>E152-E153</f>
        <v>0</v>
      </c>
    </row>
    <row r="155" spans="1:5" ht="13.15" customHeight="1">
      <c r="A155" s="47" t="s">
        <v>159</v>
      </c>
      <c r="B155" s="48"/>
      <c r="C155" s="11"/>
      <c r="D155" s="19" t="s">
        <v>15</v>
      </c>
      <c r="E155" s="53">
        <v>0</v>
      </c>
    </row>
    <row r="156" spans="1:5" ht="13.15" customHeight="1">
      <c r="A156" s="50" t="s">
        <v>160</v>
      </c>
      <c r="B156" s="51"/>
      <c r="C156" s="52"/>
      <c r="D156" s="17"/>
      <c r="E156" s="17">
        <f>E152*(1-E155)</f>
        <v>89000</v>
      </c>
    </row>
    <row r="157" spans="1:5">
      <c r="A157" s="54" t="s">
        <v>161</v>
      </c>
      <c r="B157" s="55"/>
      <c r="C157" s="55"/>
      <c r="D157" s="55"/>
      <c r="E157" s="56"/>
    </row>
    <row r="158" spans="1:5">
      <c r="A158" s="57" t="s">
        <v>162</v>
      </c>
      <c r="B158" s="58"/>
      <c r="C158" s="58"/>
      <c r="D158" s="58"/>
      <c r="E158" s="59"/>
    </row>
    <row r="159" spans="1:5">
      <c r="A159" s="60"/>
      <c r="B159" s="60"/>
      <c r="C159" s="61"/>
      <c r="D159" s="62"/>
      <c r="E159" s="63"/>
    </row>
    <row r="160" spans="1:5">
      <c r="A160" s="60"/>
      <c r="B160" s="60"/>
      <c r="C160" s="61"/>
      <c r="D160" s="62"/>
      <c r="E160" s="63"/>
    </row>
    <row r="161" spans="1:5">
      <c r="A161" s="60"/>
      <c r="B161" s="60"/>
      <c r="C161" s="61"/>
      <c r="D161" s="62"/>
      <c r="E161" s="63"/>
    </row>
    <row r="162" spans="1:5">
      <c r="A162" s="64" t="s">
        <v>163</v>
      </c>
      <c r="B162" s="64"/>
      <c r="C162" s="64"/>
      <c r="D162" s="64"/>
      <c r="E162" s="64"/>
    </row>
  </sheetData>
  <mergeCells count="27">
    <mergeCell ref="A162:E162"/>
    <mergeCell ref="A154:B154"/>
    <mergeCell ref="A155:B155"/>
    <mergeCell ref="A156:B156"/>
    <mergeCell ref="A157:E157"/>
    <mergeCell ref="A158:E158"/>
    <mergeCell ref="A159:C161"/>
    <mergeCell ref="E159:E161"/>
    <mergeCell ref="A8:B8"/>
    <mergeCell ref="C8:E8"/>
    <mergeCell ref="A9:B9"/>
    <mergeCell ref="D9:E9"/>
    <mergeCell ref="A152:B152"/>
    <mergeCell ref="A153:B153"/>
    <mergeCell ref="A5:B5"/>
    <mergeCell ref="C5:E5"/>
    <mergeCell ref="A6:B6"/>
    <mergeCell ref="C6:E6"/>
    <mergeCell ref="A7:B7"/>
    <mergeCell ref="C7:E7"/>
    <mergeCell ref="A1:E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Platinum 35 HT 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Mastalerz - J.W. Apartments Inwestycje</dc:creator>
  <cp:lastModifiedBy>Rafał Mastalerz - J.W. Apartments Inwestycje</cp:lastModifiedBy>
  <dcterms:created xsi:type="dcterms:W3CDTF">2022-10-03T14:42:58Z</dcterms:created>
  <dcterms:modified xsi:type="dcterms:W3CDTF">2022-10-03T14:43:16Z</dcterms:modified>
</cp:coreProperties>
</file>